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330" windowHeight="13845"/>
  </bookViews>
  <sheets>
    <sheet name="Sheet1" sheetId="1" r:id="rId1"/>
  </sheets>
  <definedNames>
    <definedName name="_xlnm.Print_Area" localSheetId="0">Sheet1!$A$1:$R$671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656" l="1"/>
  <c r="AB656" s="1"/>
  <c r="Z656"/>
  <c r="C640"/>
  <c r="AB640" s="1"/>
  <c r="Z640"/>
  <c r="C624"/>
  <c r="AD624" s="1"/>
  <c r="Z624"/>
  <c r="C608"/>
  <c r="AD608" s="1"/>
  <c r="Z608"/>
  <c r="C589"/>
  <c r="Z589" s="1"/>
  <c r="AB589"/>
  <c r="C571"/>
  <c r="AD571" s="1"/>
  <c r="AB571"/>
  <c r="C553"/>
  <c r="Z553" s="1"/>
  <c r="AB553"/>
  <c r="C537"/>
  <c r="AB537" s="1"/>
  <c r="Z537"/>
  <c r="C519"/>
  <c r="AD519" s="1"/>
  <c r="AB519"/>
  <c r="C501"/>
  <c r="AD501" s="1"/>
  <c r="AB501"/>
  <c r="C483"/>
  <c r="Z483" s="1"/>
  <c r="AB483"/>
  <c r="C466"/>
  <c r="AD466" s="1"/>
  <c r="Z466"/>
  <c r="C450"/>
  <c r="AB450" s="1"/>
  <c r="Z450"/>
  <c r="C432"/>
  <c r="Z432" s="1"/>
  <c r="AB432"/>
  <c r="C414"/>
  <c r="AD414" s="1"/>
  <c r="AB414"/>
  <c r="C396"/>
  <c r="AD396" s="1"/>
  <c r="AB396"/>
  <c r="C378"/>
  <c r="AD378" s="1"/>
  <c r="AB378"/>
  <c r="C360"/>
  <c r="Z360" s="1"/>
  <c r="AB360"/>
  <c r="C343"/>
  <c r="AD343" s="1"/>
  <c r="Z343"/>
  <c r="C327"/>
  <c r="AD327" s="1"/>
  <c r="Z327"/>
  <c r="C311"/>
  <c r="AD311" s="1"/>
  <c r="Z311"/>
  <c r="C295"/>
  <c r="AB295" s="1"/>
  <c r="Z295"/>
  <c r="C279"/>
  <c r="AB279" s="1"/>
  <c r="Z279"/>
  <c r="C253"/>
  <c r="AD253" s="1"/>
  <c r="AB253"/>
  <c r="C235"/>
  <c r="Z235" s="1"/>
  <c r="AB235"/>
  <c r="C217"/>
  <c r="AD217" s="1"/>
  <c r="AB217"/>
  <c r="C200"/>
  <c r="AD200" s="1"/>
  <c r="Z200"/>
  <c r="C184"/>
  <c r="AB184" s="1"/>
  <c r="Z184"/>
  <c r="C168"/>
  <c r="AD168" s="1"/>
  <c r="Z168"/>
  <c r="C150"/>
  <c r="Z150" s="1"/>
  <c r="AB150"/>
  <c r="C132"/>
  <c r="AD132" s="1"/>
  <c r="AB132"/>
  <c r="C114"/>
  <c r="AD114" s="1"/>
  <c r="AB114"/>
  <c r="C96"/>
  <c r="AD96" s="1"/>
  <c r="AB96"/>
  <c r="C79"/>
  <c r="AB79" s="1"/>
  <c r="Z79"/>
  <c r="C63"/>
  <c r="AD63" s="1"/>
  <c r="Z63"/>
  <c r="C45"/>
  <c r="AD45" s="1"/>
  <c r="AB45"/>
  <c r="C27"/>
  <c r="AD27" s="1"/>
  <c r="AB27"/>
  <c r="C9"/>
  <c r="AD9" s="1"/>
  <c r="AB9"/>
  <c r="AB466" l="1"/>
  <c r="AD553"/>
  <c r="AB200"/>
  <c r="AD279"/>
  <c r="AB343"/>
  <c r="AB624"/>
  <c r="Z132"/>
  <c r="Z396"/>
  <c r="Z519"/>
  <c r="AB63"/>
  <c r="AD432"/>
  <c r="AD184"/>
  <c r="Z217"/>
  <c r="AB168"/>
  <c r="AB311"/>
  <c r="AD235"/>
  <c r="Z45"/>
  <c r="R482"/>
  <c r="Z571"/>
  <c r="Z378"/>
  <c r="AB608"/>
  <c r="Z114"/>
  <c r="AD537"/>
  <c r="AD79"/>
  <c r="K8" s="1"/>
  <c r="AD150"/>
  <c r="AD295"/>
  <c r="AD450"/>
  <c r="AD640"/>
  <c r="Z501"/>
  <c r="Z253"/>
  <c r="AD483"/>
  <c r="AD656"/>
  <c r="Z414"/>
  <c r="Z9"/>
  <c r="AD589"/>
  <c r="AD360"/>
  <c r="Z27"/>
  <c r="AB327"/>
  <c r="Z96"/>
  <c r="R216" l="1"/>
  <c r="P216"/>
  <c r="K359"/>
  <c r="R95"/>
  <c r="AB5"/>
  <c r="R6" s="1"/>
  <c r="R359"/>
  <c r="P359"/>
  <c r="K482"/>
  <c r="P95"/>
  <c r="P482"/>
  <c r="AD5"/>
  <c r="K6" s="1"/>
  <c r="K95"/>
  <c r="K216"/>
  <c r="R8"/>
  <c r="Z5"/>
  <c r="P6" s="1"/>
  <c r="P8"/>
</calcChain>
</file>

<file path=xl/sharedStrings.xml><?xml version="1.0" encoding="utf-8"?>
<sst xmlns="http://schemas.openxmlformats.org/spreadsheetml/2006/main" count="380" uniqueCount="138">
  <si>
    <t/>
  </si>
  <si>
    <t>0001 White</t>
  </si>
  <si>
    <t>ELIZABETH</t>
  </si>
  <si>
    <t>Amount:</t>
  </si>
  <si>
    <t>Bras:</t>
  </si>
  <si>
    <t>Briefs:</t>
  </si>
  <si>
    <t>16501 0001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</si>
  <si>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</si>
  <si>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</si>
  <si>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65C</t>
  </si>
  <si>
    <t>65D</t>
  </si>
  <si>
    <t>70F</t>
  </si>
  <si>
    <t>75B</t>
  </si>
  <si>
    <t>75E</t>
  </si>
  <si>
    <t>80E</t>
  </si>
  <si>
    <r>
      <t>Бюстгальтер с формованной чашкой пушап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</si>
  <si>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16508 0001 Bra</t>
  </si>
  <si>
    <r>
      <t>Бюстгальтер без косточек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</si>
  <si>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08</t>
  </si>
  <si>
    <t>16511 0001 Bra</t>
  </si>
  <si>
    <r>
      <t>Бюстгальтер с 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</si>
  <si>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11</t>
  </si>
  <si>
    <t>65E</t>
  </si>
  <si>
    <t>65F</t>
  </si>
  <si>
    <t>70A</t>
  </si>
  <si>
    <r>
      <t>Бюстгальтер с формованной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</si>
  <si>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19</t>
  </si>
  <si>
    <t>70G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</si>
  <si>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</si>
  <si>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77</t>
  </si>
  <si>
    <t>16526 0001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</si>
  <si>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</si>
  <si>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26</t>
  </si>
  <si>
    <t>36</t>
  </si>
  <si>
    <t>16530 0001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</si>
  <si>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</si>
  <si>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</si>
  <si>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31</t>
  </si>
  <si>
    <t>38</t>
  </si>
  <si>
    <t>35</t>
  </si>
  <si>
    <t>40</t>
  </si>
  <si>
    <t>46</t>
  </si>
  <si>
    <t>48</t>
  </si>
  <si>
    <r>
      <t>Шорты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</si>
  <si>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42</t>
  </si>
  <si>
    <t>0943 Sapphire</t>
  </si>
  <si>
    <t>16508 0943 Bra</t>
  </si>
  <si>
    <t>75F</t>
  </si>
  <si>
    <t>75G</t>
  </si>
  <si>
    <t>80B</t>
  </si>
  <si>
    <t>80C</t>
  </si>
  <si>
    <t>16511 0943 Bra</t>
  </si>
  <si>
    <t>70B</t>
  </si>
  <si>
    <t>75H</t>
  </si>
  <si>
    <t>75I</t>
  </si>
  <si>
    <t>80H</t>
  </si>
  <si>
    <t>16511B 0943 Bra</t>
  </si>
  <si>
    <t>80G</t>
  </si>
  <si>
    <t>90F</t>
  </si>
  <si>
    <t>16519 0943 Bra</t>
  </si>
  <si>
    <t>70H</t>
  </si>
  <si>
    <t>85H</t>
  </si>
  <si>
    <t>90G</t>
  </si>
  <si>
    <t>90H</t>
  </si>
  <si>
    <t>16526 0943 Braziliana</t>
  </si>
  <si>
    <t>44</t>
  </si>
  <si>
    <t>16532 0943 Briefs</t>
  </si>
  <si>
    <t>32</t>
  </si>
  <si>
    <t>16535 0943 Briefs</t>
  </si>
  <si>
    <t>50</t>
  </si>
  <si>
    <t>1294 Jasmine</t>
  </si>
  <si>
    <t>70C</t>
  </si>
  <si>
    <t>75C</t>
  </si>
  <si>
    <t>80D</t>
  </si>
  <si>
    <t>85B</t>
  </si>
  <si>
    <t>85C</t>
  </si>
  <si>
    <t>90B</t>
  </si>
  <si>
    <t>16501B 1294 Bra</t>
  </si>
  <si>
    <t>75D</t>
  </si>
  <si>
    <t>80F</t>
  </si>
  <si>
    <t>85D</t>
  </si>
  <si>
    <t>16508 1294 Bra</t>
  </si>
  <si>
    <t>70D</t>
  </si>
  <si>
    <t>16577 1294 Bra</t>
  </si>
  <si>
    <t>70E</t>
  </si>
  <si>
    <t>85E</t>
  </si>
  <si>
    <t>85F</t>
  </si>
  <si>
    <t>90C</t>
  </si>
  <si>
    <t>90D</t>
  </si>
  <si>
    <t>95C</t>
  </si>
  <si>
    <t>16526 1294 Braziliana</t>
  </si>
  <si>
    <t>16530 1294 Briefs</t>
  </si>
  <si>
    <t>16531 1294 Briefs</t>
  </si>
  <si>
    <t>16535 1294 Briefs</t>
  </si>
  <si>
    <t>16540 1294 Shorts</t>
  </si>
  <si>
    <t>1412 Ancient rose</t>
  </si>
  <si>
    <t>16501 1412 Bra</t>
  </si>
  <si>
    <t>16508 1412 Bra</t>
  </si>
  <si>
    <t>16511 1412 Bra</t>
  </si>
  <si>
    <t>70I</t>
  </si>
  <si>
    <t>16511B 1412 Bra</t>
  </si>
  <si>
    <t>85G</t>
  </si>
  <si>
    <t>90E</t>
  </si>
  <si>
    <t>95E</t>
  </si>
  <si>
    <t>16577 1412 Bra</t>
  </si>
  <si>
    <t>16526 1412 Braziliana</t>
  </si>
  <si>
    <t>16542 1412 Shorts</t>
  </si>
  <si>
    <t>2306 Antracite</t>
  </si>
  <si>
    <t>16501 2306 Bra</t>
  </si>
  <si>
    <t>16501B 2306 Bra</t>
  </si>
  <si>
    <t>16511B 2306 Bra</t>
  </si>
  <si>
    <t>16535 2306 Briefs</t>
  </si>
  <si>
    <t>16511 3013 Bra</t>
  </si>
  <si>
    <t>16511B 3013 Bra</t>
  </si>
  <si>
    <t>16577 3013 Bra</t>
  </si>
  <si>
    <t>95F</t>
  </si>
  <si>
    <t>95G</t>
  </si>
  <si>
    <t>16526 3013 Braziliana</t>
  </si>
  <si>
    <t>16530 3013 Briefs</t>
  </si>
  <si>
    <t>16531 3013 Briefs</t>
  </si>
  <si>
    <t>16532 3013 Briefs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</si>
  <si>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</si>
  <si>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</si>
  <si>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</si>
  <si>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</si>
  <si>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</si>
  <si>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Soft cup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</si>
  <si>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</si>
  <si>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molded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</si>
  <si>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</si>
  <si>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</si>
  <si>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</si>
  <si>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Shorts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</si>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</sst>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vertical="center" wrapText="1"/>
      <protection locked="0"/>
    </xf>
    <xf numFmtId="14" fontId="10" fillId="6" borderId="13" xfId="0" applyNumberFormat="1" applyFont="1" applyFill="1" applyBorder="1" applyAlignment="1" applyProtection="1">
      <alignment vertical="center" wrapText="1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5" xfId="0" applyFont="1" applyFill="1" applyBorder="1" applyAlignment="1" applyProtection="1">
      <alignment horizontal="center" vertical="center" wrapText="1"/>
      <protection locked="0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3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1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14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228600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22</xdr:col>
      <xdr:colOff>241300</xdr:colOff>
      <xdr:row>25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228600</xdr:colOff>
      <xdr:row>43</xdr:row>
      <xdr:rowOff>12700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232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22</xdr:col>
      <xdr:colOff>241300</xdr:colOff>
      <xdr:row>43</xdr:row>
      <xdr:rowOff>12700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756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228600</xdr:colOff>
      <xdr:row>61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53</xdr:row>
      <xdr:rowOff>12700</xdr:rowOff>
    </xdr:from>
    <xdr:to>
      <xdr:col>22</xdr:col>
      <xdr:colOff>241300</xdr:colOff>
      <xdr:row>61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185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63</xdr:row>
      <xdr:rowOff>12700</xdr:rowOff>
    </xdr:from>
    <xdr:to>
      <xdr:col>12</xdr:col>
      <xdr:colOff>177800</xdr:colOff>
      <xdr:row>75</xdr:row>
      <xdr:rowOff>165100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948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67</xdr:row>
      <xdr:rowOff>165102</xdr:rowOff>
    </xdr:from>
    <xdr:to>
      <xdr:col>22</xdr:col>
      <xdr:colOff>241300</xdr:colOff>
      <xdr:row>75</xdr:row>
      <xdr:rowOff>165102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28631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79</xdr:row>
      <xdr:rowOff>12700</xdr:rowOff>
    </xdr:from>
    <xdr:to>
      <xdr:col>12</xdr:col>
      <xdr:colOff>177800</xdr:colOff>
      <xdr:row>91</xdr:row>
      <xdr:rowOff>165100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4996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83</xdr:row>
      <xdr:rowOff>165100</xdr:rowOff>
    </xdr:from>
    <xdr:to>
      <xdr:col>22</xdr:col>
      <xdr:colOff>241300</xdr:colOff>
      <xdr:row>91</xdr:row>
      <xdr:rowOff>165100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5911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96</xdr:row>
      <xdr:rowOff>12700</xdr:rowOff>
    </xdr:from>
    <xdr:to>
      <xdr:col>12</xdr:col>
      <xdr:colOff>228600</xdr:colOff>
      <xdr:row>112</xdr:row>
      <xdr:rowOff>12700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0503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104</xdr:row>
      <xdr:rowOff>12700</xdr:rowOff>
    </xdr:from>
    <xdr:to>
      <xdr:col>22</xdr:col>
      <xdr:colOff>241300</xdr:colOff>
      <xdr:row>112</xdr:row>
      <xdr:rowOff>12700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2027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114</xdr:row>
      <xdr:rowOff>12700</xdr:rowOff>
    </xdr:from>
    <xdr:to>
      <xdr:col>12</xdr:col>
      <xdr:colOff>228600</xdr:colOff>
      <xdr:row>130</xdr:row>
      <xdr:rowOff>12700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3932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122</xdr:row>
      <xdr:rowOff>12700</xdr:rowOff>
    </xdr:from>
    <xdr:to>
      <xdr:col>22</xdr:col>
      <xdr:colOff>241300</xdr:colOff>
      <xdr:row>130</xdr:row>
      <xdr:rowOff>12700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5456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150</xdr:row>
      <xdr:rowOff>12700</xdr:rowOff>
    </xdr:from>
    <xdr:to>
      <xdr:col>12</xdr:col>
      <xdr:colOff>228600</xdr:colOff>
      <xdr:row>166</xdr:row>
      <xdr:rowOff>12700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0790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158</xdr:row>
      <xdr:rowOff>12700</xdr:rowOff>
    </xdr:from>
    <xdr:to>
      <xdr:col>22</xdr:col>
      <xdr:colOff>241300</xdr:colOff>
      <xdr:row>166</xdr:row>
      <xdr:rowOff>12700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2314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168</xdr:row>
      <xdr:rowOff>12700</xdr:rowOff>
    </xdr:from>
    <xdr:to>
      <xdr:col>12</xdr:col>
      <xdr:colOff>177800</xdr:colOff>
      <xdr:row>180</xdr:row>
      <xdr:rowOff>165100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57648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184</xdr:row>
      <xdr:rowOff>12700</xdr:rowOff>
    </xdr:from>
    <xdr:to>
      <xdr:col>12</xdr:col>
      <xdr:colOff>177800</xdr:colOff>
      <xdr:row>196</xdr:row>
      <xdr:rowOff>165100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60696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200</xdr:row>
      <xdr:rowOff>12700</xdr:rowOff>
    </xdr:from>
    <xdr:to>
      <xdr:col>12</xdr:col>
      <xdr:colOff>177800</xdr:colOff>
      <xdr:row>212</xdr:row>
      <xdr:rowOff>165100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63744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217</xdr:row>
      <xdr:rowOff>12700</xdr:rowOff>
    </xdr:from>
    <xdr:to>
      <xdr:col>12</xdr:col>
      <xdr:colOff>228600</xdr:colOff>
      <xdr:row>233</xdr:row>
      <xdr:rowOff>12700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735361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225</xdr:row>
      <xdr:rowOff>12700</xdr:rowOff>
    </xdr:from>
    <xdr:to>
      <xdr:col>22</xdr:col>
      <xdr:colOff>241300</xdr:colOff>
      <xdr:row>233</xdr:row>
      <xdr:rowOff>12700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5060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235</xdr:row>
      <xdr:rowOff>12700</xdr:rowOff>
    </xdr:from>
    <xdr:to>
      <xdr:col>12</xdr:col>
      <xdr:colOff>228600</xdr:colOff>
      <xdr:row>251</xdr:row>
      <xdr:rowOff>12700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769651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243</xdr:row>
      <xdr:rowOff>12700</xdr:rowOff>
    </xdr:from>
    <xdr:to>
      <xdr:col>22</xdr:col>
      <xdr:colOff>241300</xdr:colOff>
      <xdr:row>251</xdr:row>
      <xdr:rowOff>12700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8489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253</xdr:row>
      <xdr:rowOff>12700</xdr:rowOff>
    </xdr:from>
    <xdr:to>
      <xdr:col>12</xdr:col>
      <xdr:colOff>228600</xdr:colOff>
      <xdr:row>269</xdr:row>
      <xdr:rowOff>12700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38231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261</xdr:row>
      <xdr:rowOff>12700</xdr:rowOff>
    </xdr:from>
    <xdr:to>
      <xdr:col>22</xdr:col>
      <xdr:colOff>241300</xdr:colOff>
      <xdr:row>269</xdr:row>
      <xdr:rowOff>12700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85347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279</xdr:row>
      <xdr:rowOff>12700</xdr:rowOff>
    </xdr:from>
    <xdr:to>
      <xdr:col>12</xdr:col>
      <xdr:colOff>177800</xdr:colOff>
      <xdr:row>291</xdr:row>
      <xdr:rowOff>165100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887761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295</xdr:row>
      <xdr:rowOff>12700</xdr:rowOff>
    </xdr:from>
    <xdr:to>
      <xdr:col>12</xdr:col>
      <xdr:colOff>177800</xdr:colOff>
      <xdr:row>307</xdr:row>
      <xdr:rowOff>165100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918241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311</xdr:row>
      <xdr:rowOff>12700</xdr:rowOff>
    </xdr:from>
    <xdr:to>
      <xdr:col>12</xdr:col>
      <xdr:colOff>177800</xdr:colOff>
      <xdr:row>323</xdr:row>
      <xdr:rowOff>165100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948721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327</xdr:row>
      <xdr:rowOff>12700</xdr:rowOff>
    </xdr:from>
    <xdr:to>
      <xdr:col>12</xdr:col>
      <xdr:colOff>177800</xdr:colOff>
      <xdr:row>339</xdr:row>
      <xdr:rowOff>165100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009681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343</xdr:row>
      <xdr:rowOff>12700</xdr:rowOff>
    </xdr:from>
    <xdr:to>
      <xdr:col>12</xdr:col>
      <xdr:colOff>177800</xdr:colOff>
      <xdr:row>355</xdr:row>
      <xdr:rowOff>165100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040161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360</xdr:row>
      <xdr:rowOff>12700</xdr:rowOff>
    </xdr:from>
    <xdr:to>
      <xdr:col>12</xdr:col>
      <xdr:colOff>228600</xdr:colOff>
      <xdr:row>376</xdr:row>
      <xdr:rowOff>12700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07330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368</xdr:row>
      <xdr:rowOff>12700</xdr:rowOff>
    </xdr:from>
    <xdr:to>
      <xdr:col>22</xdr:col>
      <xdr:colOff>241300</xdr:colOff>
      <xdr:row>376</xdr:row>
      <xdr:rowOff>12700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08854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378</xdr:row>
      <xdr:rowOff>12700</xdr:rowOff>
    </xdr:from>
    <xdr:to>
      <xdr:col>12</xdr:col>
      <xdr:colOff>228600</xdr:colOff>
      <xdr:row>394</xdr:row>
      <xdr:rowOff>12700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4188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386</xdr:row>
      <xdr:rowOff>12700</xdr:rowOff>
    </xdr:from>
    <xdr:to>
      <xdr:col>22</xdr:col>
      <xdr:colOff>241300</xdr:colOff>
      <xdr:row>394</xdr:row>
      <xdr:rowOff>12700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5712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396</xdr:row>
      <xdr:rowOff>12700</xdr:rowOff>
    </xdr:from>
    <xdr:to>
      <xdr:col>12</xdr:col>
      <xdr:colOff>228600</xdr:colOff>
      <xdr:row>412</xdr:row>
      <xdr:rowOff>12700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7617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404</xdr:row>
      <xdr:rowOff>12700</xdr:rowOff>
    </xdr:from>
    <xdr:to>
      <xdr:col>22</xdr:col>
      <xdr:colOff>241300</xdr:colOff>
      <xdr:row>412</xdr:row>
      <xdr:rowOff>12700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9141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432</xdr:row>
      <xdr:rowOff>12700</xdr:rowOff>
    </xdr:from>
    <xdr:to>
      <xdr:col>12</xdr:col>
      <xdr:colOff>228600</xdr:colOff>
      <xdr:row>448</xdr:row>
      <xdr:rowOff>12700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13338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440</xdr:row>
      <xdr:rowOff>12700</xdr:rowOff>
    </xdr:from>
    <xdr:to>
      <xdr:col>22</xdr:col>
      <xdr:colOff>241300</xdr:colOff>
      <xdr:row>448</xdr:row>
      <xdr:rowOff>12700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28578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450</xdr:row>
      <xdr:rowOff>12700</xdr:rowOff>
    </xdr:from>
    <xdr:to>
      <xdr:col>12</xdr:col>
      <xdr:colOff>177800</xdr:colOff>
      <xdr:row>462</xdr:row>
      <xdr:rowOff>165100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34762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466</xdr:row>
      <xdr:rowOff>12700</xdr:rowOff>
    </xdr:from>
    <xdr:to>
      <xdr:col>12</xdr:col>
      <xdr:colOff>177800</xdr:colOff>
      <xdr:row>478</xdr:row>
      <xdr:rowOff>165100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469548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470</xdr:row>
      <xdr:rowOff>165100</xdr:rowOff>
    </xdr:from>
    <xdr:to>
      <xdr:col>22</xdr:col>
      <xdr:colOff>241300</xdr:colOff>
      <xdr:row>478</xdr:row>
      <xdr:rowOff>165100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47869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483</xdr:row>
      <xdr:rowOff>12700</xdr:rowOff>
    </xdr:from>
    <xdr:to>
      <xdr:col>12</xdr:col>
      <xdr:colOff>228600</xdr:colOff>
      <xdr:row>499</xdr:row>
      <xdr:rowOff>12700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02695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491</xdr:row>
      <xdr:rowOff>12688</xdr:rowOff>
    </xdr:from>
    <xdr:to>
      <xdr:col>22</xdr:col>
      <xdr:colOff>241300</xdr:colOff>
      <xdr:row>499</xdr:row>
      <xdr:rowOff>12688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1793563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501</xdr:row>
      <xdr:rowOff>12700</xdr:rowOff>
    </xdr:from>
    <xdr:to>
      <xdr:col>12</xdr:col>
      <xdr:colOff>228600</xdr:colOff>
      <xdr:row>517</xdr:row>
      <xdr:rowOff>12700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36985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509</xdr:row>
      <xdr:rowOff>12700</xdr:rowOff>
    </xdr:from>
    <xdr:to>
      <xdr:col>22</xdr:col>
      <xdr:colOff>241300</xdr:colOff>
      <xdr:row>517</xdr:row>
      <xdr:rowOff>12700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52225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537</xdr:row>
      <xdr:rowOff>12700</xdr:rowOff>
    </xdr:from>
    <xdr:to>
      <xdr:col>12</xdr:col>
      <xdr:colOff>177800</xdr:colOff>
      <xdr:row>549</xdr:row>
      <xdr:rowOff>165100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636045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541</xdr:row>
      <xdr:rowOff>165100</xdr:rowOff>
    </xdr:from>
    <xdr:to>
      <xdr:col>22</xdr:col>
      <xdr:colOff>241300</xdr:colOff>
      <xdr:row>549</xdr:row>
      <xdr:rowOff>165100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645189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553</xdr:row>
      <xdr:rowOff>12700</xdr:rowOff>
    </xdr:from>
    <xdr:to>
      <xdr:col>12</xdr:col>
      <xdr:colOff>228600</xdr:colOff>
      <xdr:row>569</xdr:row>
      <xdr:rowOff>12700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70348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561</xdr:row>
      <xdr:rowOff>12700</xdr:rowOff>
    </xdr:from>
    <xdr:to>
      <xdr:col>22</xdr:col>
      <xdr:colOff>241300</xdr:colOff>
      <xdr:row>569</xdr:row>
      <xdr:rowOff>12700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71872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589</xdr:row>
      <xdr:rowOff>12700</xdr:rowOff>
    </xdr:from>
    <xdr:to>
      <xdr:col>12</xdr:col>
      <xdr:colOff>228600</xdr:colOff>
      <xdr:row>605</xdr:row>
      <xdr:rowOff>12700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77206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608</xdr:row>
      <xdr:rowOff>12700</xdr:rowOff>
    </xdr:from>
    <xdr:to>
      <xdr:col>12</xdr:col>
      <xdr:colOff>177800</xdr:colOff>
      <xdr:row>620</xdr:row>
      <xdr:rowOff>165100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0825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624</xdr:row>
      <xdr:rowOff>12700</xdr:rowOff>
    </xdr:from>
    <xdr:to>
      <xdr:col>12</xdr:col>
      <xdr:colOff>177800</xdr:colOff>
      <xdr:row>636</xdr:row>
      <xdr:rowOff>165100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3873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628</xdr:row>
      <xdr:rowOff>165100</xdr:rowOff>
    </xdr:from>
    <xdr:to>
      <xdr:col>22</xdr:col>
      <xdr:colOff>241300</xdr:colOff>
      <xdr:row>636</xdr:row>
      <xdr:rowOff>165100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4788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640</xdr:row>
      <xdr:rowOff>12700</xdr:rowOff>
    </xdr:from>
    <xdr:to>
      <xdr:col>12</xdr:col>
      <xdr:colOff>177800</xdr:colOff>
      <xdr:row>652</xdr:row>
      <xdr:rowOff>165100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6921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644</xdr:row>
      <xdr:rowOff>165100</xdr:rowOff>
    </xdr:from>
    <xdr:to>
      <xdr:col>22</xdr:col>
      <xdr:colOff>241300</xdr:colOff>
      <xdr:row>652</xdr:row>
      <xdr:rowOff>165100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7836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656</xdr:row>
      <xdr:rowOff>12700</xdr:rowOff>
    </xdr:from>
    <xdr:to>
      <xdr:col>12</xdr:col>
      <xdr:colOff>177800</xdr:colOff>
      <xdr:row>668</xdr:row>
      <xdr:rowOff>165100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9969775"/>
          <a:ext cx="2438400" cy="24384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96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673"/>
  <sheetViews>
    <sheetView tabSelected="1" zoomScale="75" zoomScaleNormal="75" workbookViewId="0">
      <selection activeCell="W8" sqref="W8"/>
    </sheetView>
  </sheetViews>
  <sheetFormatPr defaultRowHeight="15"/>
  <cols>
    <col min="1" max="1" width="20.7109375" style="1" customWidth="1"/>
    <col min="2" max="2" width="6.7109375" style="1" customWidth="1"/>
    <col min="3" max="3" width="11.85546875" style="1" customWidth="1"/>
    <col min="4" max="4" width="12.140625" style="67" customWidth="1"/>
    <col min="5" max="7" width="6.7109375" style="1" customWidth="1"/>
    <col min="8" max="8" width="5.85546875" style="57" customWidth="1"/>
    <col min="9" max="10" width="4.7109375" style="57" customWidth="1"/>
    <col min="11" max="11" width="12.7109375" style="57" customWidth="1"/>
    <col min="12" max="13" width="4.7109375" style="1" customWidth="1"/>
    <col min="14" max="14" width="4.7109375" style="1" hidden="1" customWidth="1"/>
    <col min="15" max="18" width="9.140625" style="1" hidden="1" customWidth="1"/>
    <col min="19" max="21" width="0" style="1" hidden="1" customWidth="1"/>
    <col min="22" max="22" width="19.28515625" style="1" customWidth="1"/>
    <col min="23" max="23" width="25.140625" style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56" t="s">
        <v>133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  <c r="M2" s="57"/>
    </row>
    <row r="3" spans="1:33" ht="18.75">
      <c r="A3" s="58" t="s">
        <v>134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7"/>
      <c r="M3" s="57"/>
    </row>
    <row r="4" spans="1:33" ht="14.25" customHeight="1"/>
    <row r="5" spans="1:33" s="22" customFormat="1" ht="30" hidden="1">
      <c r="A5" s="23">
        <v>46251</v>
      </c>
      <c r="B5" s="24"/>
      <c r="C5" s="24"/>
      <c r="D5" s="55"/>
      <c r="E5" s="55"/>
      <c r="F5" s="25"/>
      <c r="G5" s="25"/>
      <c r="H5" s="54"/>
      <c r="I5" s="54"/>
      <c r="J5" s="54"/>
      <c r="K5" s="54"/>
      <c r="L5" s="54"/>
      <c r="M5" s="54"/>
      <c r="N5" s="54"/>
      <c r="O5" s="54"/>
      <c r="P5" s="26"/>
      <c r="Q5" s="26"/>
      <c r="R5" s="27"/>
      <c r="S5" s="28"/>
      <c r="T5" s="28"/>
      <c r="U5" s="28"/>
      <c r="V5" s="28"/>
      <c r="W5" s="28"/>
      <c r="X5" s="19"/>
      <c r="Y5" s="20"/>
      <c r="Z5" s="29">
        <f>SUM(Z6:Z1814)</f>
        <v>0</v>
      </c>
      <c r="AA5" s="29">
        <f>SUM(AA6:AA1814)</f>
        <v>0</v>
      </c>
      <c r="AB5" s="29">
        <f>SUM(AB6:AB1814)</f>
        <v>0</v>
      </c>
      <c r="AC5" s="29">
        <f>SUM(AC6:AC1814)</f>
        <v>0</v>
      </c>
      <c r="AD5" s="29">
        <f>SUM(AD6:AD1814)</f>
        <v>0</v>
      </c>
      <c r="AE5" s="21"/>
      <c r="AF5" s="21"/>
      <c r="AG5" s="21"/>
    </row>
    <row r="6" spans="1:33" s="22" customFormat="1" ht="15.75">
      <c r="A6" s="30" t="s">
        <v>135</v>
      </c>
      <c r="B6" s="31"/>
      <c r="C6" s="32" t="s">
        <v>136</v>
      </c>
      <c r="D6" s="59" t="s">
        <v>137</v>
      </c>
      <c r="E6" s="33"/>
      <c r="F6" s="60"/>
      <c r="G6" s="60"/>
      <c r="H6" s="61" t="s">
        <v>122</v>
      </c>
      <c r="I6" s="61"/>
      <c r="J6" s="61"/>
      <c r="K6" s="62">
        <f>AD5</f>
        <v>0</v>
      </c>
      <c r="L6" s="62"/>
      <c r="M6" s="62"/>
      <c r="N6" s="39"/>
      <c r="O6" s="34" t="s">
        <v>123</v>
      </c>
      <c r="P6" s="35">
        <f>Z5+AA5</f>
        <v>0</v>
      </c>
      <c r="Q6" s="34" t="s">
        <v>124</v>
      </c>
      <c r="R6" s="36">
        <f>AB5+AC5</f>
        <v>0</v>
      </c>
      <c r="S6" s="37"/>
      <c r="T6" s="37"/>
      <c r="U6" s="37"/>
      <c r="V6" s="37"/>
      <c r="W6" s="37"/>
      <c r="X6" s="19"/>
      <c r="Y6" s="20"/>
      <c r="Z6" s="38"/>
      <c r="AA6" s="38"/>
      <c r="AB6" s="38"/>
      <c r="AC6" s="38"/>
      <c r="AD6" s="38"/>
      <c r="AE6" s="21"/>
    </row>
    <row r="7" spans="1:33" ht="13.5" customHeight="1">
      <c r="A7" s="43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5"/>
      <c r="S7" s="44" t="s">
        <v>0</v>
      </c>
      <c r="T7" s="44"/>
      <c r="U7" s="44"/>
      <c r="V7" s="44"/>
      <c r="W7" s="45"/>
    </row>
    <row r="8" spans="1:33" ht="21">
      <c r="A8" s="3" t="s">
        <v>1</v>
      </c>
      <c r="B8" s="2"/>
      <c r="C8" s="4" t="s">
        <v>2</v>
      </c>
      <c r="D8" s="68"/>
      <c r="E8" s="2"/>
      <c r="F8" s="2"/>
      <c r="G8" s="2"/>
      <c r="H8" s="63"/>
      <c r="I8" s="63"/>
      <c r="J8" s="64" t="s">
        <v>3</v>
      </c>
      <c r="K8" s="65">
        <f>SUM(AD8:AD94)</f>
        <v>0</v>
      </c>
      <c r="L8" s="2"/>
      <c r="M8" s="2"/>
      <c r="N8" s="2"/>
      <c r="O8" s="5" t="s">
        <v>4</v>
      </c>
      <c r="P8" s="14">
        <f>SUM(Z8:Z94)</f>
        <v>0</v>
      </c>
      <c r="Q8" s="5" t="s">
        <v>5</v>
      </c>
      <c r="R8" s="18">
        <f>SUM(AB8:AB94)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SUM(C10:D15)</f>
        <v>0</v>
      </c>
      <c r="D9" s="69">
        <v>700.245</v>
      </c>
      <c r="E9" s="7"/>
      <c r="F9" s="7"/>
      <c r="G9" s="7"/>
      <c r="H9" s="66"/>
      <c r="I9" s="66"/>
      <c r="J9" s="66"/>
      <c r="K9" s="66"/>
      <c r="L9" s="7"/>
      <c r="M9" s="7"/>
      <c r="N9" s="46" t="s">
        <v>125</v>
      </c>
      <c r="O9" s="47"/>
      <c r="P9" s="47"/>
      <c r="Q9" s="47"/>
      <c r="R9" s="48"/>
      <c r="S9" s="46" t="s">
        <v>7</v>
      </c>
      <c r="T9" s="47"/>
      <c r="U9" s="47"/>
      <c r="V9" s="47"/>
      <c r="W9" s="48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/>
      <c r="C10" s="41"/>
      <c r="D10" s="42"/>
      <c r="N10" s="49"/>
      <c r="O10" s="49"/>
      <c r="P10" s="49"/>
      <c r="Q10" s="49"/>
      <c r="R10" s="50"/>
      <c r="S10" s="51"/>
      <c r="T10" s="51"/>
      <c r="U10" s="51"/>
      <c r="V10" s="51"/>
      <c r="W10" s="50"/>
    </row>
    <row r="11" spans="1:33">
      <c r="A11" s="10" t="s">
        <v>10</v>
      </c>
      <c r="B11" s="11">
        <v>1</v>
      </c>
      <c r="C11" s="41"/>
      <c r="D11" s="42"/>
      <c r="N11" s="49"/>
      <c r="O11" s="49"/>
      <c r="P11" s="49"/>
      <c r="Q11" s="49"/>
      <c r="R11" s="50"/>
      <c r="S11" s="51"/>
      <c r="T11" s="51"/>
      <c r="U11" s="51"/>
      <c r="V11" s="51"/>
      <c r="W11" s="50"/>
    </row>
    <row r="12" spans="1:33">
      <c r="A12" s="10" t="s">
        <v>11</v>
      </c>
      <c r="B12" s="11">
        <v>1</v>
      </c>
      <c r="C12" s="41"/>
      <c r="D12" s="42"/>
      <c r="N12" s="49"/>
      <c r="O12" s="49"/>
      <c r="P12" s="49"/>
      <c r="Q12" s="49"/>
      <c r="R12" s="50"/>
      <c r="S12" s="51"/>
      <c r="T12" s="51"/>
      <c r="U12" s="51"/>
      <c r="V12" s="51"/>
      <c r="W12" s="50"/>
    </row>
    <row r="13" spans="1:33">
      <c r="A13" s="10" t="s">
        <v>12</v>
      </c>
      <c r="B13" s="11"/>
      <c r="C13" s="41"/>
      <c r="D13" s="42"/>
      <c r="N13" s="49"/>
      <c r="O13" s="49"/>
      <c r="P13" s="49"/>
      <c r="Q13" s="49"/>
      <c r="R13" s="50"/>
      <c r="S13" s="51"/>
      <c r="T13" s="51"/>
      <c r="U13" s="51"/>
      <c r="V13" s="51"/>
      <c r="W13" s="50"/>
    </row>
    <row r="14" spans="1:33">
      <c r="A14" s="10" t="s">
        <v>13</v>
      </c>
      <c r="B14" s="11"/>
      <c r="C14" s="41"/>
      <c r="D14" s="42"/>
      <c r="N14" s="49"/>
      <c r="O14" s="49"/>
      <c r="P14" s="49"/>
      <c r="Q14" s="49"/>
      <c r="R14" s="50"/>
      <c r="S14" s="51"/>
      <c r="T14" s="51"/>
      <c r="U14" s="51"/>
      <c r="V14" s="51"/>
      <c r="W14" s="50"/>
    </row>
    <row r="15" spans="1:33">
      <c r="A15" s="10" t="s">
        <v>14</v>
      </c>
      <c r="B15" s="11"/>
      <c r="C15" s="41"/>
      <c r="D15" s="42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1"/>
      <c r="C16" s="41"/>
      <c r="D16" s="42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40"/>
      <c r="D17" s="40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40"/>
      <c r="D18" s="40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40"/>
      <c r="D19" s="40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40"/>
      <c r="D20" s="40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40"/>
      <c r="D21" s="40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40"/>
      <c r="D22" s="40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40"/>
      <c r="D23" s="40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40"/>
      <c r="D24" s="40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40"/>
      <c r="D25" s="40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40"/>
      <c r="D26" s="40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16</v>
      </c>
      <c r="B27" s="8"/>
      <c r="C27" s="8">
        <f>SUM(C28:D29)</f>
        <v>0</v>
      </c>
      <c r="D27" s="69">
        <v>673.3125</v>
      </c>
      <c r="E27" s="7"/>
      <c r="F27" s="7"/>
      <c r="G27" s="7"/>
      <c r="H27" s="66"/>
      <c r="I27" s="66"/>
      <c r="J27" s="66"/>
      <c r="K27" s="66"/>
      <c r="L27" s="7"/>
      <c r="M27" s="7"/>
      <c r="N27" s="52" t="s">
        <v>126</v>
      </c>
      <c r="O27" s="49"/>
      <c r="P27" s="49"/>
      <c r="Q27" s="49"/>
      <c r="R27" s="50"/>
      <c r="S27" s="53" t="s">
        <v>17</v>
      </c>
      <c r="T27" s="51"/>
      <c r="U27" s="51"/>
      <c r="V27" s="51"/>
      <c r="W27" s="50"/>
      <c r="Y27" s="9" t="s">
        <v>18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12</v>
      </c>
      <c r="B28" s="11">
        <v>1</v>
      </c>
      <c r="C28" s="41"/>
      <c r="D28" s="42"/>
      <c r="N28" s="49"/>
      <c r="O28" s="49"/>
      <c r="P28" s="49"/>
      <c r="Q28" s="49"/>
      <c r="R28" s="50"/>
      <c r="S28" s="51"/>
      <c r="T28" s="51"/>
      <c r="U28" s="51"/>
      <c r="V28" s="51"/>
      <c r="W28" s="50"/>
    </row>
    <row r="29" spans="1:30">
      <c r="A29" s="10" t="s">
        <v>13</v>
      </c>
      <c r="B29" s="11">
        <v>1</v>
      </c>
      <c r="C29" s="41"/>
      <c r="D29" s="42"/>
      <c r="N29" s="49"/>
      <c r="O29" s="49"/>
      <c r="P29" s="49"/>
      <c r="Q29" s="49"/>
      <c r="R29" s="50"/>
      <c r="S29" s="51"/>
      <c r="T29" s="51"/>
      <c r="U29" s="51"/>
      <c r="V29" s="51"/>
      <c r="W29" s="50"/>
    </row>
    <row r="30" spans="1:30">
      <c r="A30" s="12"/>
      <c r="B30" s="11"/>
      <c r="C30" s="41"/>
      <c r="D30" s="42"/>
      <c r="N30" s="49"/>
      <c r="O30" s="49"/>
      <c r="P30" s="49"/>
      <c r="Q30" s="49"/>
      <c r="R30" s="50"/>
      <c r="S30" s="51"/>
      <c r="T30" s="51"/>
      <c r="U30" s="51"/>
      <c r="V30" s="51"/>
      <c r="W30" s="50"/>
    </row>
    <row r="31" spans="1:30">
      <c r="A31" s="12"/>
      <c r="B31" s="13"/>
      <c r="C31" s="40"/>
      <c r="D31" s="40"/>
      <c r="N31" s="49"/>
      <c r="O31" s="49"/>
      <c r="P31" s="49"/>
      <c r="Q31" s="49"/>
      <c r="R31" s="50"/>
      <c r="S31" s="51"/>
      <c r="T31" s="51"/>
      <c r="U31" s="51"/>
      <c r="V31" s="51"/>
      <c r="W31" s="50"/>
    </row>
    <row r="32" spans="1:30">
      <c r="A32" s="12"/>
      <c r="B32" s="13"/>
      <c r="C32" s="40"/>
      <c r="D32" s="40"/>
      <c r="N32" s="49"/>
      <c r="O32" s="49"/>
      <c r="P32" s="49"/>
      <c r="Q32" s="49"/>
      <c r="R32" s="50"/>
      <c r="S32" s="51"/>
      <c r="T32" s="51"/>
      <c r="U32" s="51"/>
      <c r="V32" s="51"/>
      <c r="W32" s="50"/>
    </row>
    <row r="33" spans="1:30">
      <c r="A33" s="12"/>
      <c r="B33" s="13"/>
      <c r="C33" s="40"/>
      <c r="D33" s="40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2"/>
      <c r="B34" s="13"/>
      <c r="C34" s="40"/>
      <c r="D34" s="40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2"/>
      <c r="B35" s="13"/>
      <c r="C35" s="40"/>
      <c r="D35" s="40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2"/>
      <c r="B36" s="13"/>
      <c r="C36" s="40"/>
      <c r="D36" s="40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2"/>
      <c r="B37" s="13"/>
      <c r="C37" s="40"/>
      <c r="D37" s="40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2"/>
      <c r="B38" s="13"/>
      <c r="C38" s="40"/>
      <c r="D38" s="40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2"/>
      <c r="B39" s="13"/>
      <c r="C39" s="40"/>
      <c r="D39" s="40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3"/>
      <c r="C40" s="40"/>
      <c r="D40" s="40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40"/>
      <c r="D41" s="40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40"/>
      <c r="D42" s="40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40"/>
      <c r="D43" s="40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40"/>
      <c r="D44" s="40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19</v>
      </c>
      <c r="B45" s="8"/>
      <c r="C45" s="8">
        <f>SUM(C46:D48)</f>
        <v>0</v>
      </c>
      <c r="D45" s="69">
        <v>700.245</v>
      </c>
      <c r="E45" s="7"/>
      <c r="F45" s="7"/>
      <c r="G45" s="7"/>
      <c r="H45" s="66"/>
      <c r="I45" s="66"/>
      <c r="J45" s="66"/>
      <c r="K45" s="66"/>
      <c r="L45" s="7"/>
      <c r="M45" s="7"/>
      <c r="N45" s="52" t="s">
        <v>127</v>
      </c>
      <c r="O45" s="49"/>
      <c r="P45" s="49"/>
      <c r="Q45" s="49"/>
      <c r="R45" s="50"/>
      <c r="S45" s="53" t="s">
        <v>20</v>
      </c>
      <c r="T45" s="51"/>
      <c r="U45" s="51"/>
      <c r="V45" s="51"/>
      <c r="W45" s="50"/>
      <c r="Y45" s="9" t="s">
        <v>21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22</v>
      </c>
      <c r="B46" s="11">
        <v>2</v>
      </c>
      <c r="C46" s="41"/>
      <c r="D46" s="42"/>
      <c r="N46" s="49"/>
      <c r="O46" s="49"/>
      <c r="P46" s="49"/>
      <c r="Q46" s="49"/>
      <c r="R46" s="50"/>
      <c r="S46" s="51"/>
      <c r="T46" s="51"/>
      <c r="U46" s="51"/>
      <c r="V46" s="51"/>
      <c r="W46" s="50"/>
    </row>
    <row r="47" spans="1:30">
      <c r="A47" s="10" t="s">
        <v>23</v>
      </c>
      <c r="B47" s="11">
        <v>1</v>
      </c>
      <c r="C47" s="41"/>
      <c r="D47" s="42"/>
      <c r="N47" s="49"/>
      <c r="O47" s="49"/>
      <c r="P47" s="49"/>
      <c r="Q47" s="49"/>
      <c r="R47" s="50"/>
      <c r="S47" s="51"/>
      <c r="T47" s="51"/>
      <c r="U47" s="51"/>
      <c r="V47" s="51"/>
      <c r="W47" s="50"/>
    </row>
    <row r="48" spans="1:30">
      <c r="A48" s="10" t="s">
        <v>24</v>
      </c>
      <c r="B48" s="11">
        <v>1</v>
      </c>
      <c r="C48" s="41"/>
      <c r="D48" s="42"/>
      <c r="N48" s="49"/>
      <c r="O48" s="49"/>
      <c r="P48" s="49"/>
      <c r="Q48" s="49"/>
      <c r="R48" s="50"/>
      <c r="S48" s="51"/>
      <c r="T48" s="51"/>
      <c r="U48" s="51"/>
      <c r="V48" s="51"/>
      <c r="W48" s="50"/>
    </row>
    <row r="49" spans="1:30">
      <c r="A49" s="12"/>
      <c r="B49" s="11"/>
      <c r="C49" s="41"/>
      <c r="D49" s="42"/>
      <c r="N49" s="49"/>
      <c r="O49" s="49"/>
      <c r="P49" s="49"/>
      <c r="Q49" s="49"/>
      <c r="R49" s="50"/>
      <c r="S49" s="51"/>
      <c r="T49" s="51"/>
      <c r="U49" s="51"/>
      <c r="V49" s="51"/>
      <c r="W49" s="50"/>
    </row>
    <row r="50" spans="1:30">
      <c r="A50" s="12"/>
      <c r="B50" s="13"/>
      <c r="C50" s="40"/>
      <c r="D50" s="40"/>
      <c r="N50" s="49"/>
      <c r="O50" s="49"/>
      <c r="P50" s="49"/>
      <c r="Q50" s="49"/>
      <c r="R50" s="50"/>
      <c r="S50" s="51"/>
      <c r="T50" s="51"/>
      <c r="U50" s="51"/>
      <c r="V50" s="51"/>
      <c r="W50" s="50"/>
    </row>
    <row r="51" spans="1:30">
      <c r="A51" s="12"/>
      <c r="B51" s="13"/>
      <c r="C51" s="40"/>
      <c r="D51" s="40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30">
      <c r="A52" s="12"/>
      <c r="B52" s="13"/>
      <c r="C52" s="40"/>
      <c r="D52" s="40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2"/>
      <c r="B53" s="13"/>
      <c r="C53" s="40"/>
      <c r="D53" s="40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2"/>
      <c r="B54" s="13"/>
      <c r="C54" s="40"/>
      <c r="D54" s="40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2"/>
      <c r="B55" s="13"/>
      <c r="C55" s="40"/>
      <c r="D55" s="40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3"/>
      <c r="C56" s="40"/>
      <c r="D56" s="40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12"/>
      <c r="B57" s="13"/>
      <c r="C57" s="40"/>
      <c r="D57" s="40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30">
      <c r="A58" s="12"/>
      <c r="B58" s="13"/>
      <c r="C58" s="40"/>
      <c r="D58" s="40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30">
      <c r="A59" s="12"/>
      <c r="B59" s="13"/>
      <c r="C59" s="40"/>
      <c r="D59" s="40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30">
      <c r="A60" s="12"/>
      <c r="B60" s="13"/>
      <c r="C60" s="40"/>
      <c r="D60" s="40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30">
      <c r="A61" s="12"/>
      <c r="B61" s="13"/>
      <c r="C61" s="40"/>
      <c r="D61" s="40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30">
      <c r="A62" s="12"/>
      <c r="B62" s="13"/>
      <c r="C62" s="40"/>
      <c r="D62" s="40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30">
      <c r="A63" s="8" t="s">
        <v>30</v>
      </c>
      <c r="B63" s="8"/>
      <c r="C63" s="8">
        <f>SUM(C64:D64)</f>
        <v>0</v>
      </c>
      <c r="D63" s="69">
        <v>296.25749999999999</v>
      </c>
      <c r="E63" s="7"/>
      <c r="F63" s="7"/>
      <c r="G63" s="7"/>
      <c r="H63" s="66"/>
      <c r="I63" s="66"/>
      <c r="J63" s="66"/>
      <c r="K63" s="66"/>
      <c r="L63" s="7"/>
      <c r="M63" s="7"/>
      <c r="N63" s="52" t="s">
        <v>130</v>
      </c>
      <c r="O63" s="49"/>
      <c r="P63" s="49"/>
      <c r="Q63" s="49"/>
      <c r="R63" s="50"/>
      <c r="S63" s="53" t="s">
        <v>31</v>
      </c>
      <c r="T63" s="51"/>
      <c r="U63" s="51"/>
      <c r="V63" s="51"/>
      <c r="W63" s="50"/>
      <c r="Y63" s="9" t="s">
        <v>32</v>
      </c>
      <c r="Z63" s="1">
        <f>IF(Y63&lt;"20",C63+E63+F63,IF(Y63&gt;"59",C63+E63+F63,0))</f>
        <v>0</v>
      </c>
      <c r="AB63" s="1">
        <f>IF(Y63&gt;"19",IF(Y63&lt;"60",C63+E63+F63,0),0)</f>
        <v>0</v>
      </c>
      <c r="AD63" s="1">
        <f>(C63+E63+F63)*D63</f>
        <v>0</v>
      </c>
    </row>
    <row r="64" spans="1:30">
      <c r="A64" s="10" t="s">
        <v>33</v>
      </c>
      <c r="B64" s="11">
        <v>9</v>
      </c>
      <c r="C64" s="41"/>
      <c r="D64" s="42"/>
      <c r="N64" s="49"/>
      <c r="O64" s="49"/>
      <c r="P64" s="49"/>
      <c r="Q64" s="49"/>
      <c r="R64" s="50"/>
      <c r="S64" s="51"/>
      <c r="T64" s="51"/>
      <c r="U64" s="51"/>
      <c r="V64" s="51"/>
      <c r="W64" s="50"/>
    </row>
    <row r="65" spans="1:30">
      <c r="A65" s="12"/>
      <c r="B65" s="11"/>
      <c r="C65" s="41"/>
      <c r="D65" s="42"/>
      <c r="N65" s="49"/>
      <c r="O65" s="49"/>
      <c r="P65" s="49"/>
      <c r="Q65" s="49"/>
      <c r="R65" s="50"/>
      <c r="S65" s="51"/>
      <c r="T65" s="51"/>
      <c r="U65" s="51"/>
      <c r="V65" s="51"/>
      <c r="W65" s="50"/>
    </row>
    <row r="66" spans="1:30">
      <c r="A66" s="12"/>
      <c r="B66" s="13"/>
      <c r="C66" s="40"/>
      <c r="D66" s="40"/>
      <c r="N66" s="49"/>
      <c r="O66" s="49"/>
      <c r="P66" s="49"/>
      <c r="Q66" s="49"/>
      <c r="R66" s="50"/>
      <c r="S66" s="51"/>
      <c r="T66" s="51"/>
      <c r="U66" s="51"/>
      <c r="V66" s="51"/>
      <c r="W66" s="50"/>
    </row>
    <row r="67" spans="1:30">
      <c r="A67" s="12"/>
      <c r="B67" s="13"/>
      <c r="C67" s="40"/>
      <c r="D67" s="40"/>
      <c r="N67" s="49"/>
      <c r="O67" s="49"/>
      <c r="P67" s="49"/>
      <c r="Q67" s="49"/>
      <c r="R67" s="50"/>
      <c r="S67" s="51"/>
      <c r="T67" s="51"/>
      <c r="U67" s="51"/>
      <c r="V67" s="51"/>
      <c r="W67" s="50"/>
    </row>
    <row r="68" spans="1:30">
      <c r="A68" s="12"/>
      <c r="B68" s="13"/>
      <c r="C68" s="40"/>
      <c r="D68" s="40"/>
      <c r="N68" s="49"/>
      <c r="O68" s="49"/>
      <c r="P68" s="49"/>
      <c r="Q68" s="49"/>
      <c r="R68" s="50"/>
      <c r="S68" s="51"/>
      <c r="T68" s="51"/>
      <c r="U68" s="51"/>
      <c r="V68" s="51"/>
      <c r="W68" s="50"/>
    </row>
    <row r="69" spans="1:30">
      <c r="A69" s="12"/>
      <c r="B69" s="13"/>
      <c r="C69" s="40"/>
      <c r="D69" s="40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30">
      <c r="A70" s="12"/>
      <c r="B70" s="13"/>
      <c r="C70" s="40"/>
      <c r="D70" s="40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30">
      <c r="A71" s="12"/>
      <c r="B71" s="13"/>
      <c r="C71" s="40"/>
      <c r="D71" s="40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30">
      <c r="A72" s="12"/>
      <c r="B72" s="13"/>
      <c r="C72" s="40"/>
      <c r="D72" s="40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30">
      <c r="A73" s="12"/>
      <c r="B73" s="13"/>
      <c r="C73" s="40"/>
      <c r="D73" s="40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30">
      <c r="A74" s="12"/>
      <c r="B74" s="13"/>
      <c r="C74" s="40"/>
      <c r="D74" s="40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30">
      <c r="A75" s="12"/>
      <c r="B75" s="13"/>
      <c r="C75" s="40"/>
      <c r="D75" s="40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30">
      <c r="A76" s="12"/>
      <c r="B76" s="13"/>
      <c r="C76" s="40"/>
      <c r="D76" s="40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30">
      <c r="A77" s="12"/>
      <c r="B77" s="13"/>
      <c r="C77" s="40"/>
      <c r="D77" s="40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30">
      <c r="A78" s="12"/>
      <c r="B78" s="13"/>
      <c r="C78" s="40"/>
      <c r="D78" s="40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30">
      <c r="A79" s="8" t="s">
        <v>34</v>
      </c>
      <c r="B79" s="8"/>
      <c r="C79" s="8">
        <f>SUM(C80:D80)</f>
        <v>0</v>
      </c>
      <c r="D79" s="69">
        <v>323.19</v>
      </c>
      <c r="E79" s="7"/>
      <c r="F79" s="7"/>
      <c r="G79" s="7"/>
      <c r="H79" s="66"/>
      <c r="I79" s="66"/>
      <c r="J79" s="66"/>
      <c r="K79" s="66"/>
      <c r="L79" s="7"/>
      <c r="M79" s="7"/>
      <c r="N79" s="52" t="s">
        <v>131</v>
      </c>
      <c r="O79" s="49"/>
      <c r="P79" s="49"/>
      <c r="Q79" s="49"/>
      <c r="R79" s="50"/>
      <c r="S79" s="53" t="s">
        <v>35</v>
      </c>
      <c r="T79" s="51"/>
      <c r="U79" s="51"/>
      <c r="V79" s="51"/>
      <c r="W79" s="50"/>
      <c r="Y79" s="9" t="s">
        <v>36</v>
      </c>
      <c r="Z79" s="1">
        <f>IF(Y79&lt;"20",C79+E79+F79,IF(Y79&gt;"59",C79+E79+F79,0))</f>
        <v>0</v>
      </c>
      <c r="AB79" s="1">
        <f>IF(Y79&gt;"19",IF(Y79&lt;"60",C79+E79+F79,0),0)</f>
        <v>0</v>
      </c>
      <c r="AD79" s="1">
        <f>(C79+E79+F79)*D79</f>
        <v>0</v>
      </c>
    </row>
    <row r="80" spans="1:30">
      <c r="A80" s="10" t="s">
        <v>33</v>
      </c>
      <c r="B80" s="11">
        <v>3</v>
      </c>
      <c r="C80" s="41"/>
      <c r="D80" s="42"/>
      <c r="N80" s="49"/>
      <c r="O80" s="49"/>
      <c r="P80" s="49"/>
      <c r="Q80" s="49"/>
      <c r="R80" s="50"/>
      <c r="S80" s="51"/>
      <c r="T80" s="51"/>
      <c r="U80" s="51"/>
      <c r="V80" s="51"/>
      <c r="W80" s="50"/>
    </row>
    <row r="81" spans="1:30">
      <c r="A81" s="12"/>
      <c r="B81" s="11"/>
      <c r="C81" s="41"/>
      <c r="D81" s="42"/>
      <c r="N81" s="49"/>
      <c r="O81" s="49"/>
      <c r="P81" s="49"/>
      <c r="Q81" s="49"/>
      <c r="R81" s="50"/>
      <c r="S81" s="51"/>
      <c r="T81" s="51"/>
      <c r="U81" s="51"/>
      <c r="V81" s="51"/>
      <c r="W81" s="50"/>
    </row>
    <row r="82" spans="1:30">
      <c r="A82" s="12"/>
      <c r="B82" s="13"/>
      <c r="C82" s="40"/>
      <c r="D82" s="40"/>
      <c r="N82" s="49"/>
      <c r="O82" s="49"/>
      <c r="P82" s="49"/>
      <c r="Q82" s="49"/>
      <c r="R82" s="50"/>
      <c r="S82" s="51"/>
      <c r="T82" s="51"/>
      <c r="U82" s="51"/>
      <c r="V82" s="51"/>
      <c r="W82" s="50"/>
    </row>
    <row r="83" spans="1:30">
      <c r="A83" s="12"/>
      <c r="B83" s="13"/>
      <c r="C83" s="40"/>
      <c r="D83" s="40"/>
      <c r="N83" s="49"/>
      <c r="O83" s="49"/>
      <c r="P83" s="49"/>
      <c r="Q83" s="49"/>
      <c r="R83" s="50"/>
      <c r="S83" s="51"/>
      <c r="T83" s="51"/>
      <c r="U83" s="51"/>
      <c r="V83" s="51"/>
      <c r="W83" s="50"/>
    </row>
    <row r="84" spans="1:30">
      <c r="A84" s="12"/>
      <c r="B84" s="13"/>
      <c r="C84" s="40"/>
      <c r="D84" s="40"/>
      <c r="N84" s="49"/>
      <c r="O84" s="49"/>
      <c r="P84" s="49"/>
      <c r="Q84" s="49"/>
      <c r="R84" s="50"/>
      <c r="S84" s="51"/>
      <c r="T84" s="51"/>
      <c r="U84" s="51"/>
      <c r="V84" s="51"/>
      <c r="W84" s="50"/>
    </row>
    <row r="85" spans="1:30">
      <c r="A85" s="12"/>
      <c r="B85" s="13"/>
      <c r="C85" s="40"/>
      <c r="D85" s="40"/>
      <c r="N85" s="6"/>
      <c r="O85" s="6"/>
      <c r="P85" s="6"/>
      <c r="Q85" s="6"/>
      <c r="R85" s="17"/>
      <c r="S85" s="15"/>
      <c r="T85" s="15"/>
      <c r="U85" s="15"/>
      <c r="V85" s="15"/>
      <c r="W85" s="17"/>
    </row>
    <row r="86" spans="1:30">
      <c r="A86" s="12"/>
      <c r="B86" s="13"/>
      <c r="C86" s="40"/>
      <c r="D86" s="40"/>
      <c r="N86" s="6"/>
      <c r="O86" s="6"/>
      <c r="P86" s="6"/>
      <c r="Q86" s="6"/>
      <c r="R86" s="17"/>
      <c r="S86" s="15"/>
      <c r="T86" s="15"/>
      <c r="U86" s="15"/>
      <c r="V86" s="15"/>
      <c r="W86" s="17"/>
    </row>
    <row r="87" spans="1:30">
      <c r="A87" s="12"/>
      <c r="B87" s="13"/>
      <c r="C87" s="40"/>
      <c r="D87" s="40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30">
      <c r="A88" s="12"/>
      <c r="B88" s="13"/>
      <c r="C88" s="40"/>
      <c r="D88" s="40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2"/>
      <c r="B89" s="13"/>
      <c r="C89" s="40"/>
      <c r="D89" s="40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3"/>
      <c r="C90" s="40"/>
      <c r="D90" s="40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40"/>
      <c r="D91" s="40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40"/>
      <c r="D92" s="40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40"/>
      <c r="D93" s="40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40"/>
      <c r="D94" s="40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 ht="21">
      <c r="A95" s="3" t="s">
        <v>45</v>
      </c>
      <c r="B95" s="2"/>
      <c r="C95" s="4" t="s">
        <v>2</v>
      </c>
      <c r="D95" s="69"/>
      <c r="E95" s="2"/>
      <c r="F95" s="2"/>
      <c r="G95" s="2"/>
      <c r="H95" s="63"/>
      <c r="I95" s="63"/>
      <c r="J95" s="64" t="s">
        <v>3</v>
      </c>
      <c r="K95" s="65">
        <f>SUM(AD95:AD215)</f>
        <v>0</v>
      </c>
      <c r="L95" s="2"/>
      <c r="M95" s="2"/>
      <c r="N95" s="2"/>
      <c r="O95" s="5" t="s">
        <v>4</v>
      </c>
      <c r="P95" s="14">
        <f>SUM(Z95:Z215)</f>
        <v>0</v>
      </c>
      <c r="Q95" s="5" t="s">
        <v>5</v>
      </c>
      <c r="R95" s="18">
        <f>SUM(AB95:AB215)</f>
        <v>0</v>
      </c>
      <c r="S95" s="2"/>
      <c r="T95" s="2"/>
      <c r="U95" s="2"/>
      <c r="V95" s="2"/>
      <c r="W95" s="16"/>
    </row>
    <row r="96" spans="1:30">
      <c r="A96" s="8" t="s">
        <v>46</v>
      </c>
      <c r="B96" s="8"/>
      <c r="C96" s="8">
        <f>SUM(C97:D101)</f>
        <v>0</v>
      </c>
      <c r="D96" s="69">
        <v>673.3125</v>
      </c>
      <c r="E96" s="7"/>
      <c r="F96" s="7"/>
      <c r="G96" s="7"/>
      <c r="H96" s="66"/>
      <c r="I96" s="66"/>
      <c r="J96" s="66"/>
      <c r="K96" s="66"/>
      <c r="L96" s="7"/>
      <c r="M96" s="7"/>
      <c r="N96" s="46" t="s">
        <v>126</v>
      </c>
      <c r="O96" s="47"/>
      <c r="P96" s="47"/>
      <c r="Q96" s="47"/>
      <c r="R96" s="48"/>
      <c r="S96" s="46" t="s">
        <v>17</v>
      </c>
      <c r="T96" s="47"/>
      <c r="U96" s="47"/>
      <c r="V96" s="47"/>
      <c r="W96" s="48"/>
      <c r="Y96" s="9" t="s">
        <v>18</v>
      </c>
      <c r="Z96" s="1">
        <f>IF(Y96&lt;"20",C96+E96+F96,IF(Y96&gt;"59",C96+E96+F96,0))</f>
        <v>0</v>
      </c>
      <c r="AB96" s="1">
        <f>IF(Y96&gt;"19",IF(Y96&lt;"60",C96+E96+F96,0),0)</f>
        <v>0</v>
      </c>
      <c r="AD96" s="1">
        <f>(C96+E96+F96)*D96</f>
        <v>0</v>
      </c>
    </row>
    <row r="97" spans="1:23">
      <c r="A97" s="10" t="s">
        <v>13</v>
      </c>
      <c r="B97" s="11">
        <v>2</v>
      </c>
      <c r="C97" s="41"/>
      <c r="D97" s="42"/>
      <c r="N97" s="49"/>
      <c r="O97" s="49"/>
      <c r="P97" s="49"/>
      <c r="Q97" s="49"/>
      <c r="R97" s="50"/>
      <c r="S97" s="51"/>
      <c r="T97" s="51"/>
      <c r="U97" s="51"/>
      <c r="V97" s="51"/>
      <c r="W97" s="50"/>
    </row>
    <row r="98" spans="1:23">
      <c r="A98" s="10" t="s">
        <v>47</v>
      </c>
      <c r="B98" s="11">
        <v>3</v>
      </c>
      <c r="C98" s="41"/>
      <c r="D98" s="42"/>
      <c r="N98" s="49"/>
      <c r="O98" s="49"/>
      <c r="P98" s="49"/>
      <c r="Q98" s="49"/>
      <c r="R98" s="50"/>
      <c r="S98" s="51"/>
      <c r="T98" s="51"/>
      <c r="U98" s="51"/>
      <c r="V98" s="51"/>
      <c r="W98" s="50"/>
    </row>
    <row r="99" spans="1:23">
      <c r="A99" s="10" t="s">
        <v>48</v>
      </c>
      <c r="B99" s="11">
        <v>1</v>
      </c>
      <c r="C99" s="41"/>
      <c r="D99" s="42"/>
      <c r="N99" s="49"/>
      <c r="O99" s="49"/>
      <c r="P99" s="49"/>
      <c r="Q99" s="49"/>
      <c r="R99" s="50"/>
      <c r="S99" s="51"/>
      <c r="T99" s="51"/>
      <c r="U99" s="51"/>
      <c r="V99" s="51"/>
      <c r="W99" s="50"/>
    </row>
    <row r="100" spans="1:23">
      <c r="A100" s="10" t="s">
        <v>49</v>
      </c>
      <c r="B100" s="11"/>
      <c r="C100" s="41"/>
      <c r="D100" s="42"/>
      <c r="N100" s="49"/>
      <c r="O100" s="49"/>
      <c r="P100" s="49"/>
      <c r="Q100" s="49"/>
      <c r="R100" s="50"/>
      <c r="S100" s="51"/>
      <c r="T100" s="51"/>
      <c r="U100" s="51"/>
      <c r="V100" s="51"/>
      <c r="W100" s="50"/>
    </row>
    <row r="101" spans="1:23">
      <c r="A101" s="10" t="s">
        <v>50</v>
      </c>
      <c r="B101" s="11"/>
      <c r="C101" s="41"/>
      <c r="D101" s="42"/>
      <c r="N101" s="49"/>
      <c r="O101" s="49"/>
      <c r="P101" s="49"/>
      <c r="Q101" s="49"/>
      <c r="R101" s="50"/>
      <c r="S101" s="51"/>
      <c r="T101" s="51"/>
      <c r="U101" s="51"/>
      <c r="V101" s="51"/>
      <c r="W101" s="50"/>
    </row>
    <row r="102" spans="1:23">
      <c r="A102" s="12"/>
      <c r="B102" s="11"/>
      <c r="C102" s="41"/>
      <c r="D102" s="42"/>
      <c r="N102" s="6"/>
      <c r="O102" s="6"/>
      <c r="P102" s="6"/>
      <c r="Q102" s="6"/>
      <c r="R102" s="17"/>
      <c r="S102" s="15"/>
      <c r="T102" s="15"/>
      <c r="U102" s="15"/>
      <c r="V102" s="15"/>
      <c r="W102" s="17"/>
    </row>
    <row r="103" spans="1:23">
      <c r="A103" s="12"/>
      <c r="B103" s="13"/>
      <c r="C103" s="40"/>
      <c r="D103" s="40"/>
      <c r="N103" s="6"/>
      <c r="O103" s="6"/>
      <c r="P103" s="6"/>
      <c r="Q103" s="6"/>
      <c r="R103" s="17"/>
      <c r="S103" s="15"/>
      <c r="T103" s="15"/>
      <c r="U103" s="15"/>
      <c r="V103" s="15"/>
      <c r="W103" s="17"/>
    </row>
    <row r="104" spans="1:23">
      <c r="A104" s="12"/>
      <c r="B104" s="13"/>
      <c r="C104" s="40"/>
      <c r="D104" s="40"/>
      <c r="N104" s="6"/>
      <c r="O104" s="6"/>
      <c r="P104" s="6"/>
      <c r="Q104" s="6"/>
      <c r="R104" s="17"/>
      <c r="S104" s="15"/>
      <c r="T104" s="15"/>
      <c r="U104" s="15"/>
      <c r="V104" s="15"/>
      <c r="W104" s="17"/>
    </row>
    <row r="105" spans="1:23">
      <c r="A105" s="12"/>
      <c r="B105" s="13"/>
      <c r="C105" s="40"/>
      <c r="D105" s="40"/>
      <c r="N105" s="6"/>
      <c r="O105" s="6"/>
      <c r="P105" s="6"/>
      <c r="Q105" s="6"/>
      <c r="R105" s="17"/>
      <c r="S105" s="15"/>
      <c r="T105" s="15"/>
      <c r="U105" s="15"/>
      <c r="V105" s="15"/>
      <c r="W105" s="17"/>
    </row>
    <row r="106" spans="1:23">
      <c r="A106" s="12"/>
      <c r="B106" s="13"/>
      <c r="C106" s="40"/>
      <c r="D106" s="40"/>
      <c r="N106" s="6"/>
      <c r="O106" s="6"/>
      <c r="P106" s="6"/>
      <c r="Q106" s="6"/>
      <c r="R106" s="17"/>
      <c r="S106" s="15"/>
      <c r="T106" s="15"/>
      <c r="U106" s="15"/>
      <c r="V106" s="15"/>
      <c r="W106" s="17"/>
    </row>
    <row r="107" spans="1:23">
      <c r="A107" s="12"/>
      <c r="B107" s="13"/>
      <c r="C107" s="40"/>
      <c r="D107" s="40"/>
      <c r="N107" s="6"/>
      <c r="O107" s="6"/>
      <c r="P107" s="6"/>
      <c r="Q107" s="6"/>
      <c r="R107" s="17"/>
      <c r="S107" s="15"/>
      <c r="T107" s="15"/>
      <c r="U107" s="15"/>
      <c r="V107" s="15"/>
      <c r="W107" s="17"/>
    </row>
    <row r="108" spans="1:23">
      <c r="A108" s="12"/>
      <c r="B108" s="13"/>
      <c r="C108" s="40"/>
      <c r="D108" s="40"/>
      <c r="N108" s="6"/>
      <c r="O108" s="6"/>
      <c r="P108" s="6"/>
      <c r="Q108" s="6"/>
      <c r="R108" s="17"/>
      <c r="S108" s="15"/>
      <c r="T108" s="15"/>
      <c r="U108" s="15"/>
      <c r="V108" s="15"/>
      <c r="W108" s="17"/>
    </row>
    <row r="109" spans="1:23">
      <c r="A109" s="12"/>
      <c r="B109" s="13"/>
      <c r="C109" s="40"/>
      <c r="D109" s="40"/>
      <c r="N109" s="6"/>
      <c r="O109" s="6"/>
      <c r="P109" s="6"/>
      <c r="Q109" s="6"/>
      <c r="R109" s="17"/>
      <c r="S109" s="15"/>
      <c r="T109" s="15"/>
      <c r="U109" s="15"/>
      <c r="V109" s="15"/>
      <c r="W109" s="17"/>
    </row>
    <row r="110" spans="1:23">
      <c r="A110" s="12"/>
      <c r="B110" s="13"/>
      <c r="C110" s="40"/>
      <c r="D110" s="40"/>
      <c r="N110" s="6"/>
      <c r="O110" s="6"/>
      <c r="P110" s="6"/>
      <c r="Q110" s="6"/>
      <c r="R110" s="17"/>
      <c r="S110" s="15"/>
      <c r="T110" s="15"/>
      <c r="U110" s="15"/>
      <c r="V110" s="15"/>
      <c r="W110" s="17"/>
    </row>
    <row r="111" spans="1:23">
      <c r="A111" s="12"/>
      <c r="B111" s="13"/>
      <c r="C111" s="40"/>
      <c r="D111" s="40"/>
      <c r="N111" s="6"/>
      <c r="O111" s="6"/>
      <c r="P111" s="6"/>
      <c r="Q111" s="6"/>
      <c r="R111" s="17"/>
      <c r="S111" s="15"/>
      <c r="T111" s="15"/>
      <c r="U111" s="15"/>
      <c r="V111" s="15"/>
      <c r="W111" s="17"/>
    </row>
    <row r="112" spans="1:23">
      <c r="A112" s="12"/>
      <c r="B112" s="13"/>
      <c r="C112" s="40"/>
      <c r="D112" s="40"/>
      <c r="N112" s="6"/>
      <c r="O112" s="6"/>
      <c r="P112" s="6"/>
      <c r="Q112" s="6"/>
      <c r="R112" s="17"/>
      <c r="S112" s="15"/>
      <c r="T112" s="15"/>
      <c r="U112" s="15"/>
      <c r="V112" s="15"/>
      <c r="W112" s="17"/>
    </row>
    <row r="113" spans="1:30">
      <c r="A113" s="12"/>
      <c r="B113" s="13"/>
      <c r="C113" s="40"/>
      <c r="D113" s="40"/>
      <c r="N113" s="6"/>
      <c r="O113" s="6"/>
      <c r="P113" s="6"/>
      <c r="Q113" s="6"/>
      <c r="R113" s="17"/>
      <c r="S113" s="15"/>
      <c r="T113" s="15"/>
      <c r="U113" s="15"/>
      <c r="V113" s="15"/>
      <c r="W113" s="17"/>
    </row>
    <row r="114" spans="1:30">
      <c r="A114" s="8" t="s">
        <v>51</v>
      </c>
      <c r="B114" s="8"/>
      <c r="C114" s="8">
        <f>SUM(C115:D119)</f>
        <v>0</v>
      </c>
      <c r="D114" s="69">
        <v>700.245</v>
      </c>
      <c r="E114" s="7"/>
      <c r="F114" s="7"/>
      <c r="G114" s="7"/>
      <c r="H114" s="66"/>
      <c r="I114" s="66"/>
      <c r="J114" s="66"/>
      <c r="K114" s="66"/>
      <c r="L114" s="7"/>
      <c r="M114" s="7"/>
      <c r="N114" s="52" t="s">
        <v>127</v>
      </c>
      <c r="O114" s="49"/>
      <c r="P114" s="49"/>
      <c r="Q114" s="49"/>
      <c r="R114" s="50"/>
      <c r="S114" s="53" t="s">
        <v>20</v>
      </c>
      <c r="T114" s="51"/>
      <c r="U114" s="51"/>
      <c r="V114" s="51"/>
      <c r="W114" s="50"/>
      <c r="Y114" s="9" t="s">
        <v>21</v>
      </c>
      <c r="Z114" s="1">
        <f>IF(Y114&lt;"20",C114+E114+F114,IF(Y114&gt;"59",C114+E114+F114,0))</f>
        <v>0</v>
      </c>
      <c r="AB114" s="1">
        <f>IF(Y114&gt;"19",IF(Y114&lt;"60",C114+E114+F114,0),0)</f>
        <v>0</v>
      </c>
      <c r="AD114" s="1">
        <f>(C114+E114+F114)*D114</f>
        <v>0</v>
      </c>
    </row>
    <row r="115" spans="1:30">
      <c r="A115" s="10" t="s">
        <v>52</v>
      </c>
      <c r="B115" s="11">
        <v>1</v>
      </c>
      <c r="C115" s="41"/>
      <c r="D115" s="42"/>
      <c r="N115" s="49"/>
      <c r="O115" s="49"/>
      <c r="P115" s="49"/>
      <c r="Q115" s="49"/>
      <c r="R115" s="50"/>
      <c r="S115" s="51"/>
      <c r="T115" s="51"/>
      <c r="U115" s="51"/>
      <c r="V115" s="51"/>
      <c r="W115" s="50"/>
    </row>
    <row r="116" spans="1:30">
      <c r="A116" s="10" t="s">
        <v>12</v>
      </c>
      <c r="B116" s="11"/>
      <c r="C116" s="41"/>
      <c r="D116" s="42"/>
      <c r="N116" s="49"/>
      <c r="O116" s="49"/>
      <c r="P116" s="49"/>
      <c r="Q116" s="49"/>
      <c r="R116" s="50"/>
      <c r="S116" s="51"/>
      <c r="T116" s="51"/>
      <c r="U116" s="51"/>
      <c r="V116" s="51"/>
      <c r="W116" s="50"/>
    </row>
    <row r="117" spans="1:30">
      <c r="A117" s="10" t="s">
        <v>53</v>
      </c>
      <c r="B117" s="11">
        <v>4</v>
      </c>
      <c r="C117" s="41"/>
      <c r="D117" s="42"/>
      <c r="N117" s="49"/>
      <c r="O117" s="49"/>
      <c r="P117" s="49"/>
      <c r="Q117" s="49"/>
      <c r="R117" s="50"/>
      <c r="S117" s="51"/>
      <c r="T117" s="51"/>
      <c r="U117" s="51"/>
      <c r="V117" s="51"/>
      <c r="W117" s="50"/>
    </row>
    <row r="118" spans="1:30">
      <c r="A118" s="10" t="s">
        <v>54</v>
      </c>
      <c r="B118" s="11">
        <v>4</v>
      </c>
      <c r="C118" s="41"/>
      <c r="D118" s="42"/>
      <c r="N118" s="49"/>
      <c r="O118" s="49"/>
      <c r="P118" s="49"/>
      <c r="Q118" s="49"/>
      <c r="R118" s="50"/>
      <c r="S118" s="51"/>
      <c r="T118" s="51"/>
      <c r="U118" s="51"/>
      <c r="V118" s="51"/>
      <c r="W118" s="50"/>
    </row>
    <row r="119" spans="1:30">
      <c r="A119" s="10" t="s">
        <v>55</v>
      </c>
      <c r="B119" s="11"/>
      <c r="C119" s="41"/>
      <c r="D119" s="42"/>
      <c r="N119" s="49"/>
      <c r="O119" s="49"/>
      <c r="P119" s="49"/>
      <c r="Q119" s="49"/>
      <c r="R119" s="50"/>
      <c r="S119" s="51"/>
      <c r="T119" s="51"/>
      <c r="U119" s="51"/>
      <c r="V119" s="51"/>
      <c r="W119" s="50"/>
    </row>
    <row r="120" spans="1:30">
      <c r="A120" s="12"/>
      <c r="B120" s="11"/>
      <c r="C120" s="41"/>
      <c r="D120" s="42"/>
      <c r="N120" s="6"/>
      <c r="O120" s="6"/>
      <c r="P120" s="6"/>
      <c r="Q120" s="6"/>
      <c r="R120" s="17"/>
      <c r="S120" s="15"/>
      <c r="T120" s="15"/>
      <c r="U120" s="15"/>
      <c r="V120" s="15"/>
      <c r="W120" s="17"/>
    </row>
    <row r="121" spans="1:30">
      <c r="A121" s="12"/>
      <c r="B121" s="13"/>
      <c r="C121" s="40"/>
      <c r="D121" s="40"/>
      <c r="N121" s="6"/>
      <c r="O121" s="6"/>
      <c r="P121" s="6"/>
      <c r="Q121" s="6"/>
      <c r="R121" s="17"/>
      <c r="S121" s="15"/>
      <c r="T121" s="15"/>
      <c r="U121" s="15"/>
      <c r="V121" s="15"/>
      <c r="W121" s="17"/>
    </row>
    <row r="122" spans="1:30">
      <c r="A122" s="12"/>
      <c r="B122" s="13"/>
      <c r="C122" s="40"/>
      <c r="D122" s="40"/>
      <c r="N122" s="6"/>
      <c r="O122" s="6"/>
      <c r="P122" s="6"/>
      <c r="Q122" s="6"/>
      <c r="R122" s="17"/>
      <c r="S122" s="15"/>
      <c r="T122" s="15"/>
      <c r="U122" s="15"/>
      <c r="V122" s="15"/>
      <c r="W122" s="17"/>
    </row>
    <row r="123" spans="1:30">
      <c r="A123" s="12"/>
      <c r="B123" s="13"/>
      <c r="C123" s="40"/>
      <c r="D123" s="40"/>
      <c r="N123" s="6"/>
      <c r="O123" s="6"/>
      <c r="P123" s="6"/>
      <c r="Q123" s="6"/>
      <c r="R123" s="17"/>
      <c r="S123" s="15"/>
      <c r="T123" s="15"/>
      <c r="U123" s="15"/>
      <c r="V123" s="15"/>
      <c r="W123" s="17"/>
    </row>
    <row r="124" spans="1:30">
      <c r="A124" s="12"/>
      <c r="B124" s="13"/>
      <c r="C124" s="40"/>
      <c r="D124" s="40"/>
      <c r="N124" s="6"/>
      <c r="O124" s="6"/>
      <c r="P124" s="6"/>
      <c r="Q124" s="6"/>
      <c r="R124" s="17"/>
      <c r="S124" s="15"/>
      <c r="T124" s="15"/>
      <c r="U124" s="15"/>
      <c r="V124" s="15"/>
      <c r="W124" s="17"/>
    </row>
    <row r="125" spans="1:30">
      <c r="A125" s="12"/>
      <c r="B125" s="13"/>
      <c r="C125" s="40"/>
      <c r="D125" s="40"/>
      <c r="N125" s="6"/>
      <c r="O125" s="6"/>
      <c r="P125" s="6"/>
      <c r="Q125" s="6"/>
      <c r="R125" s="17"/>
      <c r="S125" s="15"/>
      <c r="T125" s="15"/>
      <c r="U125" s="15"/>
      <c r="V125" s="15"/>
      <c r="W125" s="17"/>
    </row>
    <row r="126" spans="1:30">
      <c r="A126" s="12"/>
      <c r="B126" s="13"/>
      <c r="C126" s="40"/>
      <c r="D126" s="40"/>
      <c r="N126" s="6"/>
      <c r="O126" s="6"/>
      <c r="P126" s="6"/>
      <c r="Q126" s="6"/>
      <c r="R126" s="17"/>
      <c r="S126" s="15"/>
      <c r="T126" s="15"/>
      <c r="U126" s="15"/>
      <c r="V126" s="15"/>
      <c r="W126" s="17"/>
    </row>
    <row r="127" spans="1:30">
      <c r="A127" s="12"/>
      <c r="B127" s="13"/>
      <c r="C127" s="40"/>
      <c r="D127" s="40"/>
      <c r="N127" s="6"/>
      <c r="O127" s="6"/>
      <c r="P127" s="6"/>
      <c r="Q127" s="6"/>
      <c r="R127" s="17"/>
      <c r="S127" s="15"/>
      <c r="T127" s="15"/>
      <c r="U127" s="15"/>
      <c r="V127" s="15"/>
      <c r="W127" s="17"/>
    </row>
    <row r="128" spans="1:30">
      <c r="A128" s="12"/>
      <c r="B128" s="13"/>
      <c r="C128" s="40"/>
      <c r="D128" s="40"/>
      <c r="N128" s="6"/>
      <c r="O128" s="6"/>
      <c r="P128" s="6"/>
      <c r="Q128" s="6"/>
      <c r="R128" s="17"/>
      <c r="S128" s="15"/>
      <c r="T128" s="15"/>
      <c r="U128" s="15"/>
      <c r="V128" s="15"/>
      <c r="W128" s="17"/>
    </row>
    <row r="129" spans="1:30">
      <c r="A129" s="12"/>
      <c r="B129" s="13"/>
      <c r="C129" s="40"/>
      <c r="D129" s="40"/>
      <c r="N129" s="6"/>
      <c r="O129" s="6"/>
      <c r="P129" s="6"/>
      <c r="Q129" s="6"/>
      <c r="R129" s="17"/>
      <c r="S129" s="15"/>
      <c r="T129" s="15"/>
      <c r="U129" s="15"/>
      <c r="V129" s="15"/>
      <c r="W129" s="17"/>
    </row>
    <row r="130" spans="1:30">
      <c r="A130" s="12"/>
      <c r="B130" s="13"/>
      <c r="C130" s="40"/>
      <c r="D130" s="40"/>
      <c r="N130" s="6"/>
      <c r="O130" s="6"/>
      <c r="P130" s="6"/>
      <c r="Q130" s="6"/>
      <c r="R130" s="17"/>
      <c r="S130" s="15"/>
      <c r="T130" s="15"/>
      <c r="U130" s="15"/>
      <c r="V130" s="15"/>
      <c r="W130" s="17"/>
    </row>
    <row r="131" spans="1:30">
      <c r="A131" s="12"/>
      <c r="B131" s="13"/>
      <c r="C131" s="40"/>
      <c r="D131" s="40"/>
      <c r="N131" s="6"/>
      <c r="O131" s="6"/>
      <c r="P131" s="6"/>
      <c r="Q131" s="6"/>
      <c r="R131" s="17"/>
      <c r="S131" s="15"/>
      <c r="T131" s="15"/>
      <c r="U131" s="15"/>
      <c r="V131" s="15"/>
      <c r="W131" s="17"/>
    </row>
    <row r="132" spans="1:30">
      <c r="A132" s="8" t="s">
        <v>56</v>
      </c>
      <c r="B132" s="8"/>
      <c r="C132" s="8">
        <f>SUM(C133:D136)</f>
        <v>0</v>
      </c>
      <c r="D132" s="69">
        <v>727.17750000000001</v>
      </c>
      <c r="E132" s="7"/>
      <c r="F132" s="7"/>
      <c r="G132" s="7"/>
      <c r="H132" s="66"/>
      <c r="I132" s="66"/>
      <c r="J132" s="66"/>
      <c r="K132" s="66"/>
      <c r="L132" s="7"/>
      <c r="M132" s="7"/>
      <c r="N132" s="52"/>
      <c r="O132" s="49"/>
      <c r="P132" s="49"/>
      <c r="Q132" s="49"/>
      <c r="R132" s="50"/>
      <c r="S132" s="53" t="s">
        <v>20</v>
      </c>
      <c r="T132" s="51"/>
      <c r="U132" s="51"/>
      <c r="V132" s="51"/>
      <c r="W132" s="50"/>
      <c r="Y132" s="9" t="s">
        <v>21</v>
      </c>
      <c r="Z132" s="1">
        <f>IF(Y132&lt;"20",C132+E132+F132,IF(Y132&gt;"59",C132+E132+F132,0))</f>
        <v>0</v>
      </c>
      <c r="AB132" s="1">
        <f>IF(Y132&gt;"19",IF(Y132&lt;"60",C132+E132+F132,0),0)</f>
        <v>0</v>
      </c>
      <c r="AD132" s="1">
        <f>(C132+E132+F132)*D132</f>
        <v>0</v>
      </c>
    </row>
    <row r="133" spans="1:30">
      <c r="A133" s="10" t="s">
        <v>47</v>
      </c>
      <c r="B133" s="11"/>
      <c r="C133" s="41"/>
      <c r="D133" s="42"/>
      <c r="N133" s="49"/>
      <c r="O133" s="49"/>
      <c r="P133" s="49"/>
      <c r="Q133" s="49"/>
      <c r="R133" s="50"/>
      <c r="S133" s="51"/>
      <c r="T133" s="51"/>
      <c r="U133" s="51"/>
      <c r="V133" s="51"/>
      <c r="W133" s="50"/>
    </row>
    <row r="134" spans="1:30">
      <c r="A134" s="10" t="s">
        <v>57</v>
      </c>
      <c r="B134" s="11">
        <v>2</v>
      </c>
      <c r="C134" s="41"/>
      <c r="D134" s="42"/>
      <c r="N134" s="49"/>
      <c r="O134" s="49"/>
      <c r="P134" s="49"/>
      <c r="Q134" s="49"/>
      <c r="R134" s="50"/>
      <c r="S134" s="51"/>
      <c r="T134" s="51"/>
      <c r="U134" s="51"/>
      <c r="V134" s="51"/>
      <c r="W134" s="50"/>
    </row>
    <row r="135" spans="1:30">
      <c r="A135" s="10" t="s">
        <v>55</v>
      </c>
      <c r="B135" s="11">
        <v>1</v>
      </c>
      <c r="C135" s="41"/>
      <c r="D135" s="42"/>
      <c r="N135" s="49"/>
      <c r="O135" s="49"/>
      <c r="P135" s="49"/>
      <c r="Q135" s="49"/>
      <c r="R135" s="50"/>
      <c r="S135" s="51"/>
      <c r="T135" s="51"/>
      <c r="U135" s="51"/>
      <c r="V135" s="51"/>
      <c r="W135" s="50"/>
    </row>
    <row r="136" spans="1:30">
      <c r="A136" s="10" t="s">
        <v>58</v>
      </c>
      <c r="B136" s="11"/>
      <c r="C136" s="41"/>
      <c r="D136" s="42"/>
      <c r="N136" s="49"/>
      <c r="O136" s="49"/>
      <c r="P136" s="49"/>
      <c r="Q136" s="49"/>
      <c r="R136" s="50"/>
      <c r="S136" s="51"/>
      <c r="T136" s="51"/>
      <c r="U136" s="51"/>
      <c r="V136" s="51"/>
      <c r="W136" s="50"/>
    </row>
    <row r="137" spans="1:30">
      <c r="A137" s="12"/>
      <c r="B137" s="11"/>
      <c r="C137" s="41"/>
      <c r="D137" s="42"/>
      <c r="N137" s="49"/>
      <c r="O137" s="49"/>
      <c r="P137" s="49"/>
      <c r="Q137" s="49"/>
      <c r="R137" s="50"/>
      <c r="S137" s="51"/>
      <c r="T137" s="51"/>
      <c r="U137" s="51"/>
      <c r="V137" s="51"/>
      <c r="W137" s="50"/>
    </row>
    <row r="138" spans="1:30">
      <c r="A138" s="12"/>
      <c r="B138" s="13"/>
      <c r="C138" s="40"/>
      <c r="D138" s="40"/>
      <c r="N138" s="6"/>
      <c r="O138" s="6"/>
      <c r="P138" s="6"/>
      <c r="Q138" s="6"/>
      <c r="R138" s="17"/>
      <c r="S138" s="15"/>
      <c r="T138" s="15"/>
      <c r="U138" s="15"/>
      <c r="V138" s="15"/>
      <c r="W138" s="17"/>
    </row>
    <row r="139" spans="1:30">
      <c r="A139" s="12"/>
      <c r="B139" s="13"/>
      <c r="C139" s="40"/>
      <c r="D139" s="40"/>
      <c r="N139" s="6"/>
      <c r="O139" s="6"/>
      <c r="P139" s="6"/>
      <c r="Q139" s="6"/>
      <c r="R139" s="17"/>
      <c r="S139" s="15"/>
      <c r="T139" s="15"/>
      <c r="U139" s="15"/>
      <c r="V139" s="15"/>
      <c r="W139" s="17"/>
    </row>
    <row r="140" spans="1:30">
      <c r="A140" s="12"/>
      <c r="B140" s="13"/>
      <c r="C140" s="40"/>
      <c r="D140" s="40"/>
      <c r="N140" s="6"/>
      <c r="O140" s="6"/>
      <c r="P140" s="6"/>
      <c r="Q140" s="6"/>
      <c r="R140" s="17"/>
      <c r="S140" s="15"/>
      <c r="T140" s="15"/>
      <c r="U140" s="15"/>
      <c r="V140" s="15"/>
      <c r="W140" s="17"/>
    </row>
    <row r="141" spans="1:30">
      <c r="A141" s="12"/>
      <c r="B141" s="13"/>
      <c r="C141" s="40"/>
      <c r="D141" s="40"/>
      <c r="N141" s="6"/>
      <c r="O141" s="6"/>
      <c r="P141" s="6"/>
      <c r="Q141" s="6"/>
      <c r="R141" s="17"/>
      <c r="S141" s="15"/>
      <c r="T141" s="15"/>
      <c r="U141" s="15"/>
      <c r="V141" s="15"/>
      <c r="W141" s="17"/>
    </row>
    <row r="142" spans="1:30">
      <c r="A142" s="12"/>
      <c r="B142" s="13"/>
      <c r="C142" s="40"/>
      <c r="D142" s="40"/>
      <c r="N142" s="6"/>
      <c r="O142" s="6"/>
      <c r="P142" s="6"/>
      <c r="Q142" s="6"/>
      <c r="R142" s="17"/>
      <c r="S142" s="15"/>
      <c r="T142" s="15"/>
      <c r="U142" s="15"/>
      <c r="V142" s="15"/>
      <c r="W142" s="17"/>
    </row>
    <row r="143" spans="1:30">
      <c r="A143" s="12"/>
      <c r="B143" s="13"/>
      <c r="C143" s="40"/>
      <c r="D143" s="40"/>
      <c r="N143" s="6"/>
      <c r="O143" s="6"/>
      <c r="P143" s="6"/>
      <c r="Q143" s="6"/>
      <c r="R143" s="17"/>
      <c r="S143" s="15"/>
      <c r="T143" s="15"/>
      <c r="U143" s="15"/>
      <c r="V143" s="15"/>
      <c r="W143" s="17"/>
    </row>
    <row r="144" spans="1:30">
      <c r="A144" s="12"/>
      <c r="B144" s="13"/>
      <c r="C144" s="40"/>
      <c r="D144" s="40"/>
      <c r="N144" s="6"/>
      <c r="O144" s="6"/>
      <c r="P144" s="6"/>
      <c r="Q144" s="6"/>
      <c r="R144" s="17"/>
      <c r="S144" s="15"/>
      <c r="T144" s="15"/>
      <c r="U144" s="15"/>
      <c r="V144" s="15"/>
      <c r="W144" s="17"/>
    </row>
    <row r="145" spans="1:30">
      <c r="A145" s="12"/>
      <c r="B145" s="13"/>
      <c r="C145" s="40"/>
      <c r="D145" s="40"/>
      <c r="N145" s="6"/>
      <c r="O145" s="6"/>
      <c r="P145" s="6"/>
      <c r="Q145" s="6"/>
      <c r="R145" s="17"/>
      <c r="S145" s="15"/>
      <c r="T145" s="15"/>
      <c r="U145" s="15"/>
      <c r="V145" s="15"/>
      <c r="W145" s="17"/>
    </row>
    <row r="146" spans="1:30">
      <c r="A146" s="12"/>
      <c r="B146" s="13"/>
      <c r="C146" s="40"/>
      <c r="D146" s="40"/>
      <c r="N146" s="6"/>
      <c r="O146" s="6"/>
      <c r="P146" s="6"/>
      <c r="Q146" s="6"/>
      <c r="R146" s="17"/>
      <c r="S146" s="15"/>
      <c r="T146" s="15"/>
      <c r="U146" s="15"/>
      <c r="V146" s="15"/>
      <c r="W146" s="17"/>
    </row>
    <row r="147" spans="1:30">
      <c r="A147" s="12"/>
      <c r="B147" s="13"/>
      <c r="C147" s="40"/>
      <c r="D147" s="40"/>
      <c r="N147" s="6"/>
      <c r="O147" s="6"/>
      <c r="P147" s="6"/>
      <c r="Q147" s="6"/>
      <c r="R147" s="17"/>
      <c r="S147" s="15"/>
      <c r="T147" s="15"/>
      <c r="U147" s="15"/>
      <c r="V147" s="15"/>
      <c r="W147" s="17"/>
    </row>
    <row r="148" spans="1:30">
      <c r="A148" s="12"/>
      <c r="B148" s="13"/>
      <c r="C148" s="40"/>
      <c r="D148" s="40"/>
      <c r="N148" s="6"/>
      <c r="O148" s="6"/>
      <c r="P148" s="6"/>
      <c r="Q148" s="6"/>
      <c r="R148" s="17"/>
      <c r="S148" s="15"/>
      <c r="T148" s="15"/>
      <c r="U148" s="15"/>
      <c r="V148" s="15"/>
      <c r="W148" s="17"/>
    </row>
    <row r="149" spans="1:30">
      <c r="A149" s="12"/>
      <c r="B149" s="13"/>
      <c r="C149" s="40"/>
      <c r="D149" s="40"/>
      <c r="N149" s="6"/>
      <c r="O149" s="6"/>
      <c r="P149" s="6"/>
      <c r="Q149" s="6"/>
      <c r="R149" s="17"/>
      <c r="S149" s="15"/>
      <c r="T149" s="15"/>
      <c r="U149" s="15"/>
      <c r="V149" s="15"/>
      <c r="W149" s="17"/>
    </row>
    <row r="150" spans="1:30">
      <c r="A150" s="8" t="s">
        <v>59</v>
      </c>
      <c r="B150" s="8"/>
      <c r="C150" s="8">
        <f>SUM(C151:D154)</f>
        <v>0</v>
      </c>
      <c r="D150" s="69">
        <v>700.245</v>
      </c>
      <c r="E150" s="7"/>
      <c r="F150" s="7"/>
      <c r="G150" s="7"/>
      <c r="H150" s="66"/>
      <c r="I150" s="66"/>
      <c r="J150" s="66"/>
      <c r="K150" s="66"/>
      <c r="L150" s="7"/>
      <c r="M150" s="7"/>
      <c r="N150" s="52" t="s">
        <v>128</v>
      </c>
      <c r="O150" s="49"/>
      <c r="P150" s="49"/>
      <c r="Q150" s="49"/>
      <c r="R150" s="50"/>
      <c r="S150" s="53" t="s">
        <v>25</v>
      </c>
      <c r="T150" s="51"/>
      <c r="U150" s="51"/>
      <c r="V150" s="51"/>
      <c r="W150" s="50"/>
      <c r="Y150" s="9" t="s">
        <v>26</v>
      </c>
      <c r="Z150" s="1">
        <f>IF(Y150&lt;"20",C150+E150+F150,IF(Y150&gt;"59",C150+E150+F150,0))</f>
        <v>0</v>
      </c>
      <c r="AB150" s="1">
        <f>IF(Y150&gt;"19",IF(Y150&lt;"60",C150+E150+F150,0),0)</f>
        <v>0</v>
      </c>
      <c r="AD150" s="1">
        <f>(C150+E150+F150)*D150</f>
        <v>0</v>
      </c>
    </row>
    <row r="151" spans="1:30">
      <c r="A151" s="10" t="s">
        <v>27</v>
      </c>
      <c r="B151" s="11">
        <v>1</v>
      </c>
      <c r="C151" s="41"/>
      <c r="D151" s="42"/>
      <c r="N151" s="49"/>
      <c r="O151" s="49"/>
      <c r="P151" s="49"/>
      <c r="Q151" s="49"/>
      <c r="R151" s="50"/>
      <c r="S151" s="51"/>
      <c r="T151" s="51"/>
      <c r="U151" s="51"/>
      <c r="V151" s="51"/>
      <c r="W151" s="50"/>
    </row>
    <row r="152" spans="1:30">
      <c r="A152" s="10" t="s">
        <v>60</v>
      </c>
      <c r="B152" s="11">
        <v>2</v>
      </c>
      <c r="C152" s="41"/>
      <c r="D152" s="42"/>
      <c r="N152" s="49"/>
      <c r="O152" s="49"/>
      <c r="P152" s="49"/>
      <c r="Q152" s="49"/>
      <c r="R152" s="50"/>
      <c r="S152" s="51"/>
      <c r="T152" s="51"/>
      <c r="U152" s="51"/>
      <c r="V152" s="51"/>
      <c r="W152" s="50"/>
    </row>
    <row r="153" spans="1:30">
      <c r="A153" s="10" t="s">
        <v>47</v>
      </c>
      <c r="B153" s="11">
        <v>1</v>
      </c>
      <c r="C153" s="41"/>
      <c r="D153" s="42"/>
      <c r="N153" s="49"/>
      <c r="O153" s="49"/>
      <c r="P153" s="49"/>
      <c r="Q153" s="49"/>
      <c r="R153" s="50"/>
      <c r="S153" s="51"/>
      <c r="T153" s="51"/>
      <c r="U153" s="51"/>
      <c r="V153" s="51"/>
      <c r="W153" s="50"/>
    </row>
    <row r="154" spans="1:30">
      <c r="A154" s="10" t="s">
        <v>48</v>
      </c>
      <c r="B154" s="11"/>
      <c r="C154" s="41"/>
      <c r="D154" s="42"/>
      <c r="N154" s="49"/>
      <c r="O154" s="49"/>
      <c r="P154" s="49"/>
      <c r="Q154" s="49"/>
      <c r="R154" s="50"/>
      <c r="S154" s="51"/>
      <c r="T154" s="51"/>
      <c r="U154" s="51"/>
      <c r="V154" s="51"/>
      <c r="W154" s="50"/>
    </row>
    <row r="155" spans="1:30">
      <c r="A155" s="12"/>
      <c r="B155" s="11"/>
      <c r="C155" s="41"/>
      <c r="D155" s="42"/>
      <c r="N155" s="49"/>
      <c r="O155" s="49"/>
      <c r="P155" s="49"/>
      <c r="Q155" s="49"/>
      <c r="R155" s="50"/>
      <c r="S155" s="51"/>
      <c r="T155" s="51"/>
      <c r="U155" s="51"/>
      <c r="V155" s="51"/>
      <c r="W155" s="50"/>
    </row>
    <row r="156" spans="1:30">
      <c r="A156" s="12"/>
      <c r="B156" s="13"/>
      <c r="C156" s="40"/>
      <c r="D156" s="40"/>
      <c r="N156" s="6"/>
      <c r="O156" s="6"/>
      <c r="P156" s="6"/>
      <c r="Q156" s="6"/>
      <c r="R156" s="17"/>
      <c r="S156" s="15"/>
      <c r="T156" s="15"/>
      <c r="U156" s="15"/>
      <c r="V156" s="15"/>
      <c r="W156" s="17"/>
    </row>
    <row r="157" spans="1:30">
      <c r="A157" s="12"/>
      <c r="B157" s="13"/>
      <c r="C157" s="40"/>
      <c r="D157" s="40"/>
      <c r="N157" s="6"/>
      <c r="O157" s="6"/>
      <c r="P157" s="6"/>
      <c r="Q157" s="6"/>
      <c r="R157" s="17"/>
      <c r="S157" s="15"/>
      <c r="T157" s="15"/>
      <c r="U157" s="15"/>
      <c r="V157" s="15"/>
      <c r="W157" s="17"/>
    </row>
    <row r="158" spans="1:30">
      <c r="A158" s="12"/>
      <c r="B158" s="13"/>
      <c r="C158" s="40"/>
      <c r="D158" s="40"/>
      <c r="N158" s="6"/>
      <c r="O158" s="6"/>
      <c r="P158" s="6"/>
      <c r="Q158" s="6"/>
      <c r="R158" s="17"/>
      <c r="S158" s="15"/>
      <c r="T158" s="15"/>
      <c r="U158" s="15"/>
      <c r="V158" s="15"/>
      <c r="W158" s="17"/>
    </row>
    <row r="159" spans="1:30">
      <c r="A159" s="12"/>
      <c r="B159" s="13"/>
      <c r="C159" s="40"/>
      <c r="D159" s="40"/>
      <c r="N159" s="6"/>
      <c r="O159" s="6"/>
      <c r="P159" s="6"/>
      <c r="Q159" s="6"/>
      <c r="R159" s="17"/>
      <c r="S159" s="15"/>
      <c r="T159" s="15"/>
      <c r="U159" s="15"/>
      <c r="V159" s="15"/>
      <c r="W159" s="17"/>
    </row>
    <row r="160" spans="1:30">
      <c r="A160" s="12"/>
      <c r="B160" s="13"/>
      <c r="C160" s="40"/>
      <c r="D160" s="40"/>
      <c r="N160" s="6"/>
      <c r="O160" s="6"/>
      <c r="P160" s="6"/>
      <c r="Q160" s="6"/>
      <c r="R160" s="17"/>
      <c r="S160" s="15"/>
      <c r="T160" s="15"/>
      <c r="U160" s="15"/>
      <c r="V160" s="15"/>
      <c r="W160" s="17"/>
    </row>
    <row r="161" spans="1:30">
      <c r="A161" s="12"/>
      <c r="B161" s="13"/>
      <c r="C161" s="40"/>
      <c r="D161" s="40"/>
      <c r="N161" s="6"/>
      <c r="O161" s="6"/>
      <c r="P161" s="6"/>
      <c r="Q161" s="6"/>
      <c r="R161" s="17"/>
      <c r="S161" s="15"/>
      <c r="T161" s="15"/>
      <c r="U161" s="15"/>
      <c r="V161" s="15"/>
      <c r="W161" s="17"/>
    </row>
    <row r="162" spans="1:30">
      <c r="A162" s="12"/>
      <c r="B162" s="13"/>
      <c r="C162" s="40"/>
      <c r="D162" s="40"/>
      <c r="N162" s="6"/>
      <c r="O162" s="6"/>
      <c r="P162" s="6"/>
      <c r="Q162" s="6"/>
      <c r="R162" s="17"/>
      <c r="S162" s="15"/>
      <c r="T162" s="15"/>
      <c r="U162" s="15"/>
      <c r="V162" s="15"/>
      <c r="W162" s="17"/>
    </row>
    <row r="163" spans="1:30">
      <c r="A163" s="12"/>
      <c r="B163" s="13"/>
      <c r="C163" s="40"/>
      <c r="D163" s="40"/>
      <c r="N163" s="6"/>
      <c r="O163" s="6"/>
      <c r="P163" s="6"/>
      <c r="Q163" s="6"/>
      <c r="R163" s="17"/>
      <c r="S163" s="15"/>
      <c r="T163" s="15"/>
      <c r="U163" s="15"/>
      <c r="V163" s="15"/>
      <c r="W163" s="17"/>
    </row>
    <row r="164" spans="1:30">
      <c r="A164" s="12"/>
      <c r="B164" s="13"/>
      <c r="C164" s="40"/>
      <c r="D164" s="40"/>
      <c r="N164" s="6"/>
      <c r="O164" s="6"/>
      <c r="P164" s="6"/>
      <c r="Q164" s="6"/>
      <c r="R164" s="17"/>
      <c r="S164" s="15"/>
      <c r="T164" s="15"/>
      <c r="U164" s="15"/>
      <c r="V164" s="15"/>
      <c r="W164" s="17"/>
    </row>
    <row r="165" spans="1:30">
      <c r="A165" s="12"/>
      <c r="B165" s="13"/>
      <c r="C165" s="40"/>
      <c r="D165" s="40"/>
      <c r="N165" s="6"/>
      <c r="O165" s="6"/>
      <c r="P165" s="6"/>
      <c r="Q165" s="6"/>
      <c r="R165" s="17"/>
      <c r="S165" s="15"/>
      <c r="T165" s="15"/>
      <c r="U165" s="15"/>
      <c r="V165" s="15"/>
      <c r="W165" s="17"/>
    </row>
    <row r="166" spans="1:30">
      <c r="A166" s="12"/>
      <c r="B166" s="13"/>
      <c r="C166" s="40"/>
      <c r="D166" s="40"/>
      <c r="N166" s="6"/>
      <c r="O166" s="6"/>
      <c r="P166" s="6"/>
      <c r="Q166" s="6"/>
      <c r="R166" s="17"/>
      <c r="S166" s="15"/>
      <c r="T166" s="15"/>
      <c r="U166" s="15"/>
      <c r="V166" s="15"/>
      <c r="W166" s="17"/>
    </row>
    <row r="167" spans="1:30">
      <c r="A167" s="12"/>
      <c r="B167" s="13"/>
      <c r="C167" s="40"/>
      <c r="D167" s="40"/>
      <c r="N167" s="6"/>
      <c r="O167" s="6"/>
      <c r="P167" s="6"/>
      <c r="Q167" s="6"/>
      <c r="R167" s="17"/>
      <c r="S167" s="15"/>
      <c r="T167" s="15"/>
      <c r="U167" s="15"/>
      <c r="V167" s="15"/>
      <c r="W167" s="17"/>
    </row>
    <row r="168" spans="1:30">
      <c r="A168" s="8" t="s">
        <v>64</v>
      </c>
      <c r="B168" s="8"/>
      <c r="C168" s="8">
        <f>SUM(C169:D171)</f>
        <v>0</v>
      </c>
      <c r="D168" s="69">
        <v>296.25749999999999</v>
      </c>
      <c r="E168" s="7"/>
      <c r="F168" s="7"/>
      <c r="G168" s="7"/>
      <c r="H168" s="66"/>
      <c r="I168" s="66"/>
      <c r="J168" s="66"/>
      <c r="K168" s="66"/>
      <c r="L168" s="7"/>
      <c r="M168" s="7"/>
      <c r="N168" s="52" t="s">
        <v>130</v>
      </c>
      <c r="O168" s="49"/>
      <c r="P168" s="49"/>
      <c r="Q168" s="49"/>
      <c r="R168" s="50"/>
      <c r="S168" s="53" t="s">
        <v>31</v>
      </c>
      <c r="T168" s="51"/>
      <c r="U168" s="51"/>
      <c r="V168" s="51"/>
      <c r="W168" s="50"/>
      <c r="Y168" s="9" t="s">
        <v>32</v>
      </c>
      <c r="Z168" s="1">
        <f>IF(Y168&lt;"20",C168+E168+F168,IF(Y168&gt;"59",C168+E168+F168,0))</f>
        <v>0</v>
      </c>
      <c r="AB168" s="1">
        <f>IF(Y168&gt;"19",IF(Y168&lt;"60",C168+E168+F168,0),0)</f>
        <v>0</v>
      </c>
      <c r="AD168" s="1">
        <f>(C168+E168+F168)*D168</f>
        <v>0</v>
      </c>
    </row>
    <row r="169" spans="1:30">
      <c r="A169" s="10" t="s">
        <v>33</v>
      </c>
      <c r="B169" s="11">
        <v>2</v>
      </c>
      <c r="C169" s="41"/>
      <c r="D169" s="42"/>
      <c r="N169" s="49"/>
      <c r="O169" s="49"/>
      <c r="P169" s="49"/>
      <c r="Q169" s="49"/>
      <c r="R169" s="50"/>
      <c r="S169" s="51"/>
      <c r="T169" s="51"/>
      <c r="U169" s="51"/>
      <c r="V169" s="51"/>
      <c r="W169" s="50"/>
    </row>
    <row r="170" spans="1:30">
      <c r="A170" s="10" t="s">
        <v>65</v>
      </c>
      <c r="B170" s="11">
        <v>6</v>
      </c>
      <c r="C170" s="41"/>
      <c r="D170" s="42"/>
      <c r="N170" s="49"/>
      <c r="O170" s="49"/>
      <c r="P170" s="49"/>
      <c r="Q170" s="49"/>
      <c r="R170" s="50"/>
      <c r="S170" s="51"/>
      <c r="T170" s="51"/>
      <c r="U170" s="51"/>
      <c r="V170" s="51"/>
      <c r="W170" s="50"/>
    </row>
    <row r="171" spans="1:30">
      <c r="A171" s="10" t="s">
        <v>41</v>
      </c>
      <c r="B171" s="11">
        <v>4</v>
      </c>
      <c r="C171" s="41"/>
      <c r="D171" s="42"/>
      <c r="N171" s="49"/>
      <c r="O171" s="49"/>
      <c r="P171" s="49"/>
      <c r="Q171" s="49"/>
      <c r="R171" s="50"/>
      <c r="S171" s="51"/>
      <c r="T171" s="51"/>
      <c r="U171" s="51"/>
      <c r="V171" s="51"/>
      <c r="W171" s="50"/>
    </row>
    <row r="172" spans="1:30">
      <c r="A172" s="12"/>
      <c r="B172" s="11"/>
      <c r="C172" s="41"/>
      <c r="D172" s="42"/>
      <c r="N172" s="49"/>
      <c r="O172" s="49"/>
      <c r="P172" s="49"/>
      <c r="Q172" s="49"/>
      <c r="R172" s="50"/>
      <c r="S172" s="51"/>
      <c r="T172" s="51"/>
      <c r="U172" s="51"/>
      <c r="V172" s="51"/>
      <c r="W172" s="50"/>
    </row>
    <row r="173" spans="1:30">
      <c r="A173" s="12"/>
      <c r="B173" s="13"/>
      <c r="C173" s="40"/>
      <c r="D173" s="40"/>
      <c r="N173" s="49"/>
      <c r="O173" s="49"/>
      <c r="P173" s="49"/>
      <c r="Q173" s="49"/>
      <c r="R173" s="50"/>
      <c r="S173" s="51"/>
      <c r="T173" s="51"/>
      <c r="U173" s="51"/>
      <c r="V173" s="51"/>
      <c r="W173" s="50"/>
    </row>
    <row r="174" spans="1:30">
      <c r="A174" s="12"/>
      <c r="B174" s="13"/>
      <c r="C174" s="40"/>
      <c r="D174" s="40"/>
      <c r="N174" s="6"/>
      <c r="O174" s="6"/>
      <c r="P174" s="6"/>
      <c r="Q174" s="6"/>
      <c r="R174" s="17"/>
      <c r="S174" s="15"/>
      <c r="T174" s="15"/>
      <c r="U174" s="15"/>
      <c r="V174" s="15"/>
      <c r="W174" s="17"/>
    </row>
    <row r="175" spans="1:30">
      <c r="A175" s="12"/>
      <c r="B175" s="13"/>
      <c r="C175" s="40"/>
      <c r="D175" s="40"/>
      <c r="N175" s="6"/>
      <c r="O175" s="6"/>
      <c r="P175" s="6"/>
      <c r="Q175" s="6"/>
      <c r="R175" s="17"/>
      <c r="S175" s="15"/>
      <c r="T175" s="15"/>
      <c r="U175" s="15"/>
      <c r="V175" s="15"/>
      <c r="W175" s="17"/>
    </row>
    <row r="176" spans="1:30">
      <c r="A176" s="12"/>
      <c r="B176" s="13"/>
      <c r="C176" s="40"/>
      <c r="D176" s="40"/>
      <c r="N176" s="6"/>
      <c r="O176" s="6"/>
      <c r="P176" s="6"/>
      <c r="Q176" s="6"/>
      <c r="R176" s="17"/>
      <c r="S176" s="15"/>
      <c r="T176" s="15"/>
      <c r="U176" s="15"/>
      <c r="V176" s="15"/>
      <c r="W176" s="17"/>
    </row>
    <row r="177" spans="1:30">
      <c r="A177" s="12"/>
      <c r="B177" s="13"/>
      <c r="C177" s="40"/>
      <c r="D177" s="40"/>
      <c r="N177" s="6"/>
      <c r="O177" s="6"/>
      <c r="P177" s="6"/>
      <c r="Q177" s="6"/>
      <c r="R177" s="17"/>
      <c r="S177" s="15"/>
      <c r="T177" s="15"/>
      <c r="U177" s="15"/>
      <c r="V177" s="15"/>
      <c r="W177" s="17"/>
    </row>
    <row r="178" spans="1:30">
      <c r="A178" s="12"/>
      <c r="B178" s="13"/>
      <c r="C178" s="40"/>
      <c r="D178" s="40"/>
      <c r="N178" s="6"/>
      <c r="O178" s="6"/>
      <c r="P178" s="6"/>
      <c r="Q178" s="6"/>
      <c r="R178" s="17"/>
      <c r="S178" s="15"/>
      <c r="T178" s="15"/>
      <c r="U178" s="15"/>
      <c r="V178" s="15"/>
      <c r="W178" s="17"/>
    </row>
    <row r="179" spans="1:30">
      <c r="A179" s="12"/>
      <c r="B179" s="13"/>
      <c r="C179" s="40"/>
      <c r="D179" s="40"/>
      <c r="N179" s="6"/>
      <c r="O179" s="6"/>
      <c r="P179" s="6"/>
      <c r="Q179" s="6"/>
      <c r="R179" s="17"/>
      <c r="S179" s="15"/>
      <c r="T179" s="15"/>
      <c r="U179" s="15"/>
      <c r="V179" s="15"/>
      <c r="W179" s="17"/>
    </row>
    <row r="180" spans="1:30">
      <c r="A180" s="12"/>
      <c r="B180" s="13"/>
      <c r="C180" s="40"/>
      <c r="D180" s="40"/>
      <c r="N180" s="6"/>
      <c r="O180" s="6"/>
      <c r="P180" s="6"/>
      <c r="Q180" s="6"/>
      <c r="R180" s="17"/>
      <c r="S180" s="15"/>
      <c r="T180" s="15"/>
      <c r="U180" s="15"/>
      <c r="V180" s="15"/>
      <c r="W180" s="17"/>
    </row>
    <row r="181" spans="1:30">
      <c r="A181" s="12"/>
      <c r="B181" s="13"/>
      <c r="C181" s="40"/>
      <c r="D181" s="40"/>
      <c r="N181" s="6"/>
      <c r="O181" s="6"/>
      <c r="P181" s="6"/>
      <c r="Q181" s="6"/>
      <c r="R181" s="17"/>
      <c r="S181" s="15"/>
      <c r="T181" s="15"/>
      <c r="U181" s="15"/>
      <c r="V181" s="15"/>
      <c r="W181" s="17"/>
    </row>
    <row r="182" spans="1:30">
      <c r="A182" s="12"/>
      <c r="B182" s="13"/>
      <c r="C182" s="40"/>
      <c r="D182" s="40"/>
      <c r="N182" s="6"/>
      <c r="O182" s="6"/>
      <c r="P182" s="6"/>
      <c r="Q182" s="6"/>
      <c r="R182" s="17"/>
      <c r="S182" s="15"/>
      <c r="T182" s="15"/>
      <c r="U182" s="15"/>
      <c r="V182" s="15"/>
      <c r="W182" s="17"/>
    </row>
    <row r="183" spans="1:30">
      <c r="A183" s="12"/>
      <c r="B183" s="13"/>
      <c r="C183" s="40"/>
      <c r="D183" s="40"/>
      <c r="N183" s="6"/>
      <c r="O183" s="6"/>
      <c r="P183" s="6"/>
      <c r="Q183" s="6"/>
      <c r="R183" s="17"/>
      <c r="S183" s="15"/>
      <c r="T183" s="15"/>
      <c r="U183" s="15"/>
      <c r="V183" s="15"/>
      <c r="W183" s="17"/>
    </row>
    <row r="184" spans="1:30">
      <c r="A184" s="8" t="s">
        <v>66</v>
      </c>
      <c r="B184" s="8"/>
      <c r="C184" s="8">
        <f>SUM(C185:D185)</f>
        <v>0</v>
      </c>
      <c r="D184" s="69">
        <v>350.1225</v>
      </c>
      <c r="E184" s="7"/>
      <c r="F184" s="7"/>
      <c r="G184" s="7"/>
      <c r="H184" s="66"/>
      <c r="I184" s="66"/>
      <c r="J184" s="66"/>
      <c r="K184" s="66"/>
      <c r="L184" s="7"/>
      <c r="M184" s="7"/>
      <c r="N184" s="52" t="s">
        <v>131</v>
      </c>
      <c r="O184" s="49"/>
      <c r="P184" s="49"/>
      <c r="Q184" s="49"/>
      <c r="R184" s="50"/>
      <c r="S184" s="53" t="s">
        <v>35</v>
      </c>
      <c r="T184" s="51"/>
      <c r="U184" s="51"/>
      <c r="V184" s="51"/>
      <c r="W184" s="50"/>
      <c r="Y184" s="9" t="s">
        <v>67</v>
      </c>
      <c r="Z184" s="1">
        <f>IF(Y184&lt;"20",C184+E184+F184,IF(Y184&gt;"59",C184+E184+F184,0))</f>
        <v>0</v>
      </c>
      <c r="AB184" s="1">
        <f>IF(Y184&gt;"19",IF(Y184&lt;"60",C184+E184+F184,0),0)</f>
        <v>0</v>
      </c>
      <c r="AD184" s="1">
        <f>(C184+E184+F184)*D184</f>
        <v>0</v>
      </c>
    </row>
    <row r="185" spans="1:30">
      <c r="A185" s="10" t="s">
        <v>38</v>
      </c>
      <c r="B185" s="11">
        <v>5</v>
      </c>
      <c r="C185" s="41"/>
      <c r="D185" s="42"/>
      <c r="N185" s="49"/>
      <c r="O185" s="49"/>
      <c r="P185" s="49"/>
      <c r="Q185" s="49"/>
      <c r="R185" s="50"/>
      <c r="S185" s="51"/>
      <c r="T185" s="51"/>
      <c r="U185" s="51"/>
      <c r="V185" s="51"/>
      <c r="W185" s="50"/>
    </row>
    <row r="186" spans="1:30">
      <c r="A186" s="12"/>
      <c r="B186" s="11"/>
      <c r="C186" s="41"/>
      <c r="D186" s="42"/>
      <c r="N186" s="49"/>
      <c r="O186" s="49"/>
      <c r="P186" s="49"/>
      <c r="Q186" s="49"/>
      <c r="R186" s="50"/>
      <c r="S186" s="51"/>
      <c r="T186" s="51"/>
      <c r="U186" s="51"/>
      <c r="V186" s="51"/>
      <c r="W186" s="50"/>
    </row>
    <row r="187" spans="1:30">
      <c r="A187" s="12"/>
      <c r="B187" s="13"/>
      <c r="C187" s="40"/>
      <c r="D187" s="40"/>
      <c r="N187" s="49"/>
      <c r="O187" s="49"/>
      <c r="P187" s="49"/>
      <c r="Q187" s="49"/>
      <c r="R187" s="50"/>
      <c r="S187" s="51"/>
      <c r="T187" s="51"/>
      <c r="U187" s="51"/>
      <c r="V187" s="51"/>
      <c r="W187" s="50"/>
    </row>
    <row r="188" spans="1:30">
      <c r="A188" s="12"/>
      <c r="B188" s="13"/>
      <c r="C188" s="40"/>
      <c r="D188" s="40"/>
      <c r="N188" s="49"/>
      <c r="O188" s="49"/>
      <c r="P188" s="49"/>
      <c r="Q188" s="49"/>
      <c r="R188" s="50"/>
      <c r="S188" s="51"/>
      <c r="T188" s="51"/>
      <c r="U188" s="51"/>
      <c r="V188" s="51"/>
      <c r="W188" s="50"/>
    </row>
    <row r="189" spans="1:30">
      <c r="A189" s="12"/>
      <c r="B189" s="13"/>
      <c r="C189" s="40"/>
      <c r="D189" s="40"/>
      <c r="N189" s="49"/>
      <c r="O189" s="49"/>
      <c r="P189" s="49"/>
      <c r="Q189" s="49"/>
      <c r="R189" s="50"/>
      <c r="S189" s="51"/>
      <c r="T189" s="51"/>
      <c r="U189" s="51"/>
      <c r="V189" s="51"/>
      <c r="W189" s="50"/>
    </row>
    <row r="190" spans="1:30">
      <c r="A190" s="12"/>
      <c r="B190" s="13"/>
      <c r="C190" s="40"/>
      <c r="D190" s="40"/>
      <c r="N190" s="6"/>
      <c r="O190" s="6"/>
      <c r="P190" s="6"/>
      <c r="Q190" s="6"/>
      <c r="R190" s="17"/>
      <c r="S190" s="15"/>
      <c r="T190" s="15"/>
      <c r="U190" s="15"/>
      <c r="V190" s="15"/>
      <c r="W190" s="17"/>
    </row>
    <row r="191" spans="1:30">
      <c r="A191" s="12"/>
      <c r="B191" s="13"/>
      <c r="C191" s="40"/>
      <c r="D191" s="40"/>
      <c r="N191" s="6"/>
      <c r="O191" s="6"/>
      <c r="P191" s="6"/>
      <c r="Q191" s="6"/>
      <c r="R191" s="17"/>
      <c r="S191" s="15"/>
      <c r="T191" s="15"/>
      <c r="U191" s="15"/>
      <c r="V191" s="15"/>
      <c r="W191" s="17"/>
    </row>
    <row r="192" spans="1:30">
      <c r="A192" s="12"/>
      <c r="B192" s="13"/>
      <c r="C192" s="40"/>
      <c r="D192" s="40"/>
      <c r="N192" s="6"/>
      <c r="O192" s="6"/>
      <c r="P192" s="6"/>
      <c r="Q192" s="6"/>
      <c r="R192" s="17"/>
      <c r="S192" s="15"/>
      <c r="T192" s="15"/>
      <c r="U192" s="15"/>
      <c r="V192" s="15"/>
      <c r="W192" s="17"/>
    </row>
    <row r="193" spans="1:30">
      <c r="A193" s="12"/>
      <c r="B193" s="13"/>
      <c r="C193" s="40"/>
      <c r="D193" s="40"/>
      <c r="N193" s="6"/>
      <c r="O193" s="6"/>
      <c r="P193" s="6"/>
      <c r="Q193" s="6"/>
      <c r="R193" s="17"/>
      <c r="S193" s="15"/>
      <c r="T193" s="15"/>
      <c r="U193" s="15"/>
      <c r="V193" s="15"/>
      <c r="W193" s="17"/>
    </row>
    <row r="194" spans="1:30">
      <c r="A194" s="12"/>
      <c r="B194" s="13"/>
      <c r="C194" s="40"/>
      <c r="D194" s="40"/>
      <c r="N194" s="6"/>
      <c r="O194" s="6"/>
      <c r="P194" s="6"/>
      <c r="Q194" s="6"/>
      <c r="R194" s="17"/>
      <c r="S194" s="15"/>
      <c r="T194" s="15"/>
      <c r="U194" s="15"/>
      <c r="V194" s="15"/>
      <c r="W194" s="17"/>
    </row>
    <row r="195" spans="1:30">
      <c r="A195" s="12"/>
      <c r="B195" s="13"/>
      <c r="C195" s="40"/>
      <c r="D195" s="40"/>
      <c r="N195" s="6"/>
      <c r="O195" s="6"/>
      <c r="P195" s="6"/>
      <c r="Q195" s="6"/>
      <c r="R195" s="17"/>
      <c r="S195" s="15"/>
      <c r="T195" s="15"/>
      <c r="U195" s="15"/>
      <c r="V195" s="15"/>
      <c r="W195" s="17"/>
    </row>
    <row r="196" spans="1:30">
      <c r="A196" s="12"/>
      <c r="B196" s="13"/>
      <c r="C196" s="40"/>
      <c r="D196" s="40"/>
      <c r="N196" s="6"/>
      <c r="O196" s="6"/>
      <c r="P196" s="6"/>
      <c r="Q196" s="6"/>
      <c r="R196" s="17"/>
      <c r="S196" s="15"/>
      <c r="T196" s="15"/>
      <c r="U196" s="15"/>
      <c r="V196" s="15"/>
      <c r="W196" s="17"/>
    </row>
    <row r="197" spans="1:30">
      <c r="A197" s="12"/>
      <c r="B197" s="13"/>
      <c r="C197" s="40"/>
      <c r="D197" s="40"/>
      <c r="N197" s="6"/>
      <c r="O197" s="6"/>
      <c r="P197" s="6"/>
      <c r="Q197" s="6"/>
      <c r="R197" s="17"/>
      <c r="S197" s="15"/>
      <c r="T197" s="15"/>
      <c r="U197" s="15"/>
      <c r="V197" s="15"/>
      <c r="W197" s="17"/>
    </row>
    <row r="198" spans="1:30">
      <c r="A198" s="12"/>
      <c r="B198" s="13"/>
      <c r="C198" s="40"/>
      <c r="D198" s="40"/>
      <c r="N198" s="6"/>
      <c r="O198" s="6"/>
      <c r="P198" s="6"/>
      <c r="Q198" s="6"/>
      <c r="R198" s="17"/>
      <c r="S198" s="15"/>
      <c r="T198" s="15"/>
      <c r="U198" s="15"/>
      <c r="V198" s="15"/>
      <c r="W198" s="17"/>
    </row>
    <row r="199" spans="1:30">
      <c r="A199" s="12"/>
      <c r="B199" s="13"/>
      <c r="C199" s="40"/>
      <c r="D199" s="40"/>
      <c r="N199" s="6"/>
      <c r="O199" s="6"/>
      <c r="P199" s="6"/>
      <c r="Q199" s="6"/>
      <c r="R199" s="17"/>
      <c r="S199" s="15"/>
      <c r="T199" s="15"/>
      <c r="U199" s="15"/>
      <c r="V199" s="15"/>
      <c r="W199" s="17"/>
    </row>
    <row r="200" spans="1:30">
      <c r="A200" s="8" t="s">
        <v>68</v>
      </c>
      <c r="B200" s="8"/>
      <c r="C200" s="8">
        <f>SUM(C201:D203)</f>
        <v>0</v>
      </c>
      <c r="D200" s="69">
        <v>350.1225</v>
      </c>
      <c r="E200" s="7"/>
      <c r="F200" s="7"/>
      <c r="G200" s="7"/>
      <c r="H200" s="66"/>
      <c r="I200" s="66"/>
      <c r="J200" s="66"/>
      <c r="K200" s="66"/>
      <c r="L200" s="7"/>
      <c r="M200" s="7"/>
      <c r="N200" s="52" t="s">
        <v>131</v>
      </c>
      <c r="O200" s="49"/>
      <c r="P200" s="49"/>
      <c r="Q200" s="49"/>
      <c r="R200" s="50"/>
      <c r="S200" s="53" t="s">
        <v>35</v>
      </c>
      <c r="T200" s="51"/>
      <c r="U200" s="51"/>
      <c r="V200" s="51"/>
      <c r="W200" s="50"/>
      <c r="Y200" s="9" t="s">
        <v>39</v>
      </c>
      <c r="Z200" s="1">
        <f>IF(Y200&lt;"20",C200+E200+F200,IF(Y200&gt;"59",C200+E200+F200,0))</f>
        <v>0</v>
      </c>
      <c r="AB200" s="1">
        <f>IF(Y200&gt;"19",IF(Y200&lt;"60",C200+E200+F200,0),0)</f>
        <v>0</v>
      </c>
      <c r="AD200" s="1">
        <f>(C200+E200+F200)*D200</f>
        <v>0</v>
      </c>
    </row>
    <row r="201" spans="1:30">
      <c r="A201" s="10" t="s">
        <v>41</v>
      </c>
      <c r="B201" s="11"/>
      <c r="C201" s="41"/>
      <c r="D201" s="42"/>
      <c r="N201" s="49"/>
      <c r="O201" s="49"/>
      <c r="P201" s="49"/>
      <c r="Q201" s="49"/>
      <c r="R201" s="50"/>
      <c r="S201" s="51"/>
      <c r="T201" s="51"/>
      <c r="U201" s="51"/>
      <c r="V201" s="51"/>
      <c r="W201" s="50"/>
    </row>
    <row r="202" spans="1:30">
      <c r="A202" s="10" t="s">
        <v>42</v>
      </c>
      <c r="B202" s="11">
        <v>2</v>
      </c>
      <c r="C202" s="41"/>
      <c r="D202" s="42"/>
      <c r="N202" s="49"/>
      <c r="O202" s="49"/>
      <c r="P202" s="49"/>
      <c r="Q202" s="49"/>
      <c r="R202" s="50"/>
      <c r="S202" s="51"/>
      <c r="T202" s="51"/>
      <c r="U202" s="51"/>
      <c r="V202" s="51"/>
      <c r="W202" s="50"/>
    </row>
    <row r="203" spans="1:30">
      <c r="A203" s="10" t="s">
        <v>69</v>
      </c>
      <c r="B203" s="11"/>
      <c r="C203" s="41"/>
      <c r="D203" s="42"/>
      <c r="N203" s="49"/>
      <c r="O203" s="49"/>
      <c r="P203" s="49"/>
      <c r="Q203" s="49"/>
      <c r="R203" s="50"/>
      <c r="S203" s="51"/>
      <c r="T203" s="51"/>
      <c r="U203" s="51"/>
      <c r="V203" s="51"/>
      <c r="W203" s="50"/>
    </row>
    <row r="204" spans="1:30">
      <c r="A204" s="12"/>
      <c r="B204" s="11"/>
      <c r="C204" s="41"/>
      <c r="D204" s="42"/>
      <c r="N204" s="49"/>
      <c r="O204" s="49"/>
      <c r="P204" s="49"/>
      <c r="Q204" s="49"/>
      <c r="R204" s="50"/>
      <c r="S204" s="51"/>
      <c r="T204" s="51"/>
      <c r="U204" s="51"/>
      <c r="V204" s="51"/>
      <c r="W204" s="50"/>
    </row>
    <row r="205" spans="1:30">
      <c r="A205" s="12"/>
      <c r="B205" s="13"/>
      <c r="C205" s="40"/>
      <c r="D205" s="40"/>
      <c r="N205" s="49"/>
      <c r="O205" s="49"/>
      <c r="P205" s="49"/>
      <c r="Q205" s="49"/>
      <c r="R205" s="50"/>
      <c r="S205" s="51"/>
      <c r="T205" s="51"/>
      <c r="U205" s="51"/>
      <c r="V205" s="51"/>
      <c r="W205" s="50"/>
    </row>
    <row r="206" spans="1:30">
      <c r="A206" s="12"/>
      <c r="B206" s="13"/>
      <c r="C206" s="40"/>
      <c r="D206" s="40"/>
      <c r="N206" s="6"/>
      <c r="O206" s="6"/>
      <c r="P206" s="6"/>
      <c r="Q206" s="6"/>
      <c r="R206" s="17"/>
      <c r="S206" s="15"/>
      <c r="T206" s="15"/>
      <c r="U206" s="15"/>
      <c r="V206" s="15"/>
      <c r="W206" s="17"/>
    </row>
    <row r="207" spans="1:30">
      <c r="A207" s="12"/>
      <c r="B207" s="13"/>
      <c r="C207" s="40"/>
      <c r="D207" s="40"/>
      <c r="N207" s="6"/>
      <c r="O207" s="6"/>
      <c r="P207" s="6"/>
      <c r="Q207" s="6"/>
      <c r="R207" s="17"/>
      <c r="S207" s="15"/>
      <c r="T207" s="15"/>
      <c r="U207" s="15"/>
      <c r="V207" s="15"/>
      <c r="W207" s="17"/>
    </row>
    <row r="208" spans="1:30">
      <c r="A208" s="12"/>
      <c r="B208" s="13"/>
      <c r="C208" s="40"/>
      <c r="D208" s="40"/>
      <c r="N208" s="6"/>
      <c r="O208" s="6"/>
      <c r="P208" s="6"/>
      <c r="Q208" s="6"/>
      <c r="R208" s="17"/>
      <c r="S208" s="15"/>
      <c r="T208" s="15"/>
      <c r="U208" s="15"/>
      <c r="V208" s="15"/>
      <c r="W208" s="17"/>
    </row>
    <row r="209" spans="1:30">
      <c r="A209" s="12"/>
      <c r="B209" s="13"/>
      <c r="C209" s="40"/>
      <c r="D209" s="40"/>
      <c r="N209" s="6"/>
      <c r="O209" s="6"/>
      <c r="P209" s="6"/>
      <c r="Q209" s="6"/>
      <c r="R209" s="17"/>
      <c r="S209" s="15"/>
      <c r="T209" s="15"/>
      <c r="U209" s="15"/>
      <c r="V209" s="15"/>
      <c r="W209" s="17"/>
    </row>
    <row r="210" spans="1:30">
      <c r="A210" s="12"/>
      <c r="B210" s="13"/>
      <c r="C210" s="40"/>
      <c r="D210" s="40"/>
      <c r="N210" s="6"/>
      <c r="O210" s="6"/>
      <c r="P210" s="6"/>
      <c r="Q210" s="6"/>
      <c r="R210" s="17"/>
      <c r="S210" s="15"/>
      <c r="T210" s="15"/>
      <c r="U210" s="15"/>
      <c r="V210" s="15"/>
      <c r="W210" s="17"/>
    </row>
    <row r="211" spans="1:30">
      <c r="A211" s="12"/>
      <c r="B211" s="13"/>
      <c r="C211" s="40"/>
      <c r="D211" s="40"/>
      <c r="N211" s="6"/>
      <c r="O211" s="6"/>
      <c r="P211" s="6"/>
      <c r="Q211" s="6"/>
      <c r="R211" s="17"/>
      <c r="S211" s="15"/>
      <c r="T211" s="15"/>
      <c r="U211" s="15"/>
      <c r="V211" s="15"/>
      <c r="W211" s="17"/>
    </row>
    <row r="212" spans="1:30">
      <c r="A212" s="12"/>
      <c r="B212" s="13"/>
      <c r="C212" s="40"/>
      <c r="D212" s="40"/>
      <c r="N212" s="6"/>
      <c r="O212" s="6"/>
      <c r="P212" s="6"/>
      <c r="Q212" s="6"/>
      <c r="R212" s="17"/>
      <c r="S212" s="15"/>
      <c r="T212" s="15"/>
      <c r="U212" s="15"/>
      <c r="V212" s="15"/>
      <c r="W212" s="17"/>
    </row>
    <row r="213" spans="1:30">
      <c r="A213" s="12"/>
      <c r="B213" s="13"/>
      <c r="C213" s="40"/>
      <c r="D213" s="40"/>
      <c r="N213" s="6"/>
      <c r="O213" s="6"/>
      <c r="P213" s="6"/>
      <c r="Q213" s="6"/>
      <c r="R213" s="17"/>
      <c r="S213" s="15"/>
      <c r="T213" s="15"/>
      <c r="U213" s="15"/>
      <c r="V213" s="15"/>
      <c r="W213" s="17"/>
    </row>
    <row r="214" spans="1:30">
      <c r="A214" s="12"/>
      <c r="B214" s="13"/>
      <c r="C214" s="40"/>
      <c r="D214" s="40"/>
      <c r="N214" s="6"/>
      <c r="O214" s="6"/>
      <c r="P214" s="6"/>
      <c r="Q214" s="6"/>
      <c r="R214" s="17"/>
      <c r="S214" s="15"/>
      <c r="T214" s="15"/>
      <c r="U214" s="15"/>
      <c r="V214" s="15"/>
      <c r="W214" s="17"/>
    </row>
    <row r="215" spans="1:30">
      <c r="A215" s="12"/>
      <c r="B215" s="13"/>
      <c r="C215" s="40"/>
      <c r="D215" s="40"/>
      <c r="N215" s="6"/>
      <c r="O215" s="6"/>
      <c r="P215" s="6"/>
      <c r="Q215" s="6"/>
      <c r="R215" s="17"/>
      <c r="S215" s="15"/>
      <c r="T215" s="15"/>
      <c r="U215" s="15"/>
      <c r="V215" s="15"/>
      <c r="W215" s="17"/>
    </row>
    <row r="216" spans="1:30" ht="21">
      <c r="A216" s="3" t="s">
        <v>70</v>
      </c>
      <c r="B216" s="2"/>
      <c r="C216" s="4" t="s">
        <v>2</v>
      </c>
      <c r="D216" s="69"/>
      <c r="E216" s="2"/>
      <c r="F216" s="2"/>
      <c r="G216" s="2"/>
      <c r="H216" s="63"/>
      <c r="I216" s="63"/>
      <c r="J216" s="64" t="s">
        <v>3</v>
      </c>
      <c r="K216" s="65">
        <f>SUM(AD216:AD357)</f>
        <v>0</v>
      </c>
      <c r="L216" s="2"/>
      <c r="M216" s="2"/>
      <c r="N216" s="2"/>
      <c r="O216" s="5" t="s">
        <v>4</v>
      </c>
      <c r="P216" s="14">
        <f>SUM(Z216:Z357)</f>
        <v>0</v>
      </c>
      <c r="Q216" s="5" t="s">
        <v>5</v>
      </c>
      <c r="R216" s="18">
        <f>SUM(AB216:AB357)</f>
        <v>0</v>
      </c>
      <c r="S216" s="2"/>
      <c r="T216" s="2"/>
      <c r="U216" s="2"/>
      <c r="V216" s="2"/>
      <c r="W216" s="16"/>
    </row>
    <row r="217" spans="1:30">
      <c r="A217" s="8" t="s">
        <v>77</v>
      </c>
      <c r="B217" s="8"/>
      <c r="C217" s="8">
        <f>SUM(C218:D230)</f>
        <v>0</v>
      </c>
      <c r="D217" s="69">
        <v>700.245</v>
      </c>
      <c r="E217" s="7"/>
      <c r="F217" s="7"/>
      <c r="G217" s="7"/>
      <c r="H217" s="66"/>
      <c r="I217" s="66"/>
      <c r="J217" s="66"/>
      <c r="K217" s="66"/>
      <c r="L217" s="7"/>
      <c r="M217" s="7"/>
      <c r="N217" s="52" t="s">
        <v>125</v>
      </c>
      <c r="O217" s="49"/>
      <c r="P217" s="49"/>
      <c r="Q217" s="49"/>
      <c r="R217" s="50"/>
      <c r="S217" s="53" t="s">
        <v>15</v>
      </c>
      <c r="T217" s="51"/>
      <c r="U217" s="51"/>
      <c r="V217" s="51"/>
      <c r="W217" s="50"/>
      <c r="Y217" s="9" t="s">
        <v>8</v>
      </c>
      <c r="Z217" s="1">
        <f>IF(Y217&lt;"20",C217+E217+F217,IF(Y217&gt;"59",C217+E217+F217,0))</f>
        <v>0</v>
      </c>
      <c r="AB217" s="1">
        <f>IF(Y217&gt;"19",IF(Y217&lt;"60",C217+E217+F217,0),0)</f>
        <v>0</v>
      </c>
      <c r="AD217" s="1">
        <f>(C217+E217+F217)*D217</f>
        <v>0</v>
      </c>
    </row>
    <row r="218" spans="1:30">
      <c r="A218" s="10" t="s">
        <v>71</v>
      </c>
      <c r="B218" s="11"/>
      <c r="C218" s="41"/>
      <c r="D218" s="42"/>
      <c r="N218" s="49"/>
      <c r="O218" s="49"/>
      <c r="P218" s="49"/>
      <c r="Q218" s="49"/>
      <c r="R218" s="50"/>
      <c r="S218" s="51"/>
      <c r="T218" s="51"/>
      <c r="U218" s="51"/>
      <c r="V218" s="51"/>
      <c r="W218" s="50"/>
    </row>
    <row r="219" spans="1:30">
      <c r="A219" s="10" t="s">
        <v>12</v>
      </c>
      <c r="B219" s="11"/>
      <c r="C219" s="41"/>
      <c r="D219" s="42"/>
      <c r="N219" s="49"/>
      <c r="O219" s="49"/>
      <c r="P219" s="49"/>
      <c r="Q219" s="49"/>
      <c r="R219" s="50"/>
      <c r="S219" s="51"/>
      <c r="T219" s="51"/>
      <c r="U219" s="51"/>
      <c r="V219" s="51"/>
      <c r="W219" s="50"/>
    </row>
    <row r="220" spans="1:30">
      <c r="A220" s="10" t="s">
        <v>72</v>
      </c>
      <c r="B220" s="11"/>
      <c r="C220" s="41"/>
      <c r="D220" s="42"/>
      <c r="N220" s="49"/>
      <c r="O220" s="49"/>
      <c r="P220" s="49"/>
      <c r="Q220" s="49"/>
      <c r="R220" s="50"/>
      <c r="S220" s="51"/>
      <c r="T220" s="51"/>
      <c r="U220" s="51"/>
      <c r="V220" s="51"/>
      <c r="W220" s="50"/>
    </row>
    <row r="221" spans="1:30">
      <c r="A221" s="10" t="s">
        <v>78</v>
      </c>
      <c r="B221" s="11"/>
      <c r="C221" s="41"/>
      <c r="D221" s="42"/>
      <c r="N221" s="49"/>
      <c r="O221" s="49"/>
      <c r="P221" s="49"/>
      <c r="Q221" s="49"/>
      <c r="R221" s="50"/>
      <c r="S221" s="51"/>
      <c r="T221" s="51"/>
      <c r="U221" s="51"/>
      <c r="V221" s="51"/>
      <c r="W221" s="50"/>
    </row>
    <row r="222" spans="1:30">
      <c r="A222" s="10" t="s">
        <v>13</v>
      </c>
      <c r="B222" s="11">
        <v>3</v>
      </c>
      <c r="C222" s="41"/>
      <c r="D222" s="42"/>
      <c r="N222" s="49"/>
      <c r="O222" s="49"/>
      <c r="P222" s="49"/>
      <c r="Q222" s="49"/>
      <c r="R222" s="50"/>
      <c r="S222" s="51"/>
      <c r="T222" s="51"/>
      <c r="U222" s="51"/>
      <c r="V222" s="51"/>
      <c r="W222" s="50"/>
    </row>
    <row r="223" spans="1:30">
      <c r="A223" s="10" t="s">
        <v>49</v>
      </c>
      <c r="B223" s="11"/>
      <c r="C223" s="41"/>
      <c r="D223" s="42"/>
      <c r="N223" s="6"/>
      <c r="O223" s="6"/>
      <c r="P223" s="6"/>
      <c r="Q223" s="6"/>
      <c r="R223" s="17"/>
      <c r="S223" s="15"/>
      <c r="T223" s="15"/>
      <c r="U223" s="15"/>
      <c r="V223" s="15"/>
      <c r="W223" s="17"/>
    </row>
    <row r="224" spans="1:30">
      <c r="A224" s="10" t="s">
        <v>50</v>
      </c>
      <c r="B224" s="11"/>
      <c r="C224" s="41"/>
      <c r="D224" s="42"/>
      <c r="N224" s="6"/>
      <c r="O224" s="6"/>
      <c r="P224" s="6"/>
      <c r="Q224" s="6"/>
      <c r="R224" s="17"/>
      <c r="S224" s="15"/>
      <c r="T224" s="15"/>
      <c r="U224" s="15"/>
      <c r="V224" s="15"/>
      <c r="W224" s="17"/>
    </row>
    <row r="225" spans="1:30">
      <c r="A225" s="10" t="s">
        <v>73</v>
      </c>
      <c r="B225" s="11"/>
      <c r="C225" s="41"/>
      <c r="D225" s="42"/>
      <c r="N225" s="6"/>
      <c r="O225" s="6"/>
      <c r="P225" s="6"/>
      <c r="Q225" s="6"/>
      <c r="R225" s="17"/>
      <c r="S225" s="15"/>
      <c r="T225" s="15"/>
      <c r="U225" s="15"/>
      <c r="V225" s="15"/>
      <c r="W225" s="17"/>
    </row>
    <row r="226" spans="1:30">
      <c r="A226" s="10" t="s">
        <v>14</v>
      </c>
      <c r="B226" s="11">
        <v>3</v>
      </c>
      <c r="C226" s="41"/>
      <c r="D226" s="42"/>
      <c r="N226" s="6"/>
      <c r="O226" s="6"/>
      <c r="P226" s="6"/>
      <c r="Q226" s="6"/>
      <c r="R226" s="17"/>
      <c r="S226" s="15"/>
      <c r="T226" s="15"/>
      <c r="U226" s="15"/>
      <c r="V226" s="15"/>
      <c r="W226" s="17"/>
    </row>
    <row r="227" spans="1:30">
      <c r="A227" s="10" t="s">
        <v>79</v>
      </c>
      <c r="B227" s="11"/>
      <c r="C227" s="41"/>
      <c r="D227" s="42"/>
      <c r="N227" s="6"/>
      <c r="O227" s="6"/>
      <c r="P227" s="6"/>
      <c r="Q227" s="6"/>
      <c r="R227" s="17"/>
      <c r="S227" s="15"/>
      <c r="T227" s="15"/>
      <c r="U227" s="15"/>
      <c r="V227" s="15"/>
      <c r="W227" s="17"/>
    </row>
    <row r="228" spans="1:30">
      <c r="A228" s="10" t="s">
        <v>74</v>
      </c>
      <c r="B228" s="11"/>
      <c r="C228" s="41"/>
      <c r="D228" s="42"/>
      <c r="N228" s="6"/>
      <c r="O228" s="6"/>
      <c r="P228" s="6"/>
      <c r="Q228" s="6"/>
      <c r="R228" s="17"/>
      <c r="S228" s="15"/>
      <c r="T228" s="15"/>
      <c r="U228" s="15"/>
      <c r="V228" s="15"/>
      <c r="W228" s="17"/>
    </row>
    <row r="229" spans="1:30">
      <c r="A229" s="10" t="s">
        <v>75</v>
      </c>
      <c r="B229" s="11"/>
      <c r="C229" s="41"/>
      <c r="D229" s="42"/>
      <c r="N229" s="6"/>
      <c r="O229" s="6"/>
      <c r="P229" s="6"/>
      <c r="Q229" s="6"/>
      <c r="R229" s="17"/>
      <c r="S229" s="15"/>
      <c r="T229" s="15"/>
      <c r="U229" s="15"/>
      <c r="V229" s="15"/>
      <c r="W229" s="17"/>
    </row>
    <row r="230" spans="1:30">
      <c r="A230" s="10" t="s">
        <v>80</v>
      </c>
      <c r="B230" s="11"/>
      <c r="C230" s="41"/>
      <c r="D230" s="42"/>
      <c r="N230" s="6"/>
      <c r="O230" s="6"/>
      <c r="P230" s="6"/>
      <c r="Q230" s="6"/>
      <c r="R230" s="17"/>
      <c r="S230" s="15"/>
      <c r="T230" s="15"/>
      <c r="U230" s="15"/>
      <c r="V230" s="15"/>
      <c r="W230" s="17"/>
    </row>
    <row r="231" spans="1:30">
      <c r="A231" s="12"/>
      <c r="B231" s="11"/>
      <c r="C231" s="41"/>
      <c r="D231" s="42"/>
      <c r="N231" s="6"/>
      <c r="O231" s="6"/>
      <c r="P231" s="6"/>
      <c r="Q231" s="6"/>
      <c r="R231" s="17"/>
      <c r="S231" s="15"/>
      <c r="T231" s="15"/>
      <c r="U231" s="15"/>
      <c r="V231" s="15"/>
      <c r="W231" s="17"/>
    </row>
    <row r="232" spans="1:30">
      <c r="A232" s="12"/>
      <c r="B232" s="13"/>
      <c r="C232" s="40"/>
      <c r="D232" s="40"/>
      <c r="N232" s="6"/>
      <c r="O232" s="6"/>
      <c r="P232" s="6"/>
      <c r="Q232" s="6"/>
      <c r="R232" s="17"/>
      <c r="S232" s="15"/>
      <c r="T232" s="15"/>
      <c r="U232" s="15"/>
      <c r="V232" s="15"/>
      <c r="W232" s="17"/>
    </row>
    <row r="233" spans="1:30">
      <c r="A233" s="12"/>
      <c r="B233" s="13"/>
      <c r="C233" s="40"/>
      <c r="D233" s="40"/>
      <c r="N233" s="6"/>
      <c r="O233" s="6"/>
      <c r="P233" s="6"/>
      <c r="Q233" s="6"/>
      <c r="R233" s="17"/>
      <c r="S233" s="15"/>
      <c r="T233" s="15"/>
      <c r="U233" s="15"/>
      <c r="V233" s="15"/>
      <c r="W233" s="17"/>
    </row>
    <row r="234" spans="1:30">
      <c r="A234" s="12"/>
      <c r="B234" s="13"/>
      <c r="C234" s="40"/>
      <c r="D234" s="40"/>
      <c r="N234" s="6"/>
      <c r="O234" s="6"/>
      <c r="P234" s="6"/>
      <c r="Q234" s="6"/>
      <c r="R234" s="17"/>
      <c r="S234" s="15"/>
      <c r="T234" s="15"/>
      <c r="U234" s="15"/>
      <c r="V234" s="15"/>
      <c r="W234" s="17"/>
    </row>
    <row r="235" spans="1:30">
      <c r="A235" s="8" t="s">
        <v>81</v>
      </c>
      <c r="B235" s="8"/>
      <c r="C235" s="8">
        <f>SUM(C236:D239)</f>
        <v>0</v>
      </c>
      <c r="D235" s="69">
        <v>673.3125</v>
      </c>
      <c r="E235" s="7"/>
      <c r="F235" s="7"/>
      <c r="G235" s="7"/>
      <c r="H235" s="66"/>
      <c r="I235" s="66"/>
      <c r="J235" s="66"/>
      <c r="K235" s="66"/>
      <c r="L235" s="7"/>
      <c r="M235" s="7"/>
      <c r="N235" s="52" t="s">
        <v>126</v>
      </c>
      <c r="O235" s="49"/>
      <c r="P235" s="49"/>
      <c r="Q235" s="49"/>
      <c r="R235" s="50"/>
      <c r="S235" s="53" t="s">
        <v>17</v>
      </c>
      <c r="T235" s="51"/>
      <c r="U235" s="51"/>
      <c r="V235" s="51"/>
      <c r="W235" s="50"/>
      <c r="Y235" s="9" t="s">
        <v>18</v>
      </c>
      <c r="Z235" s="1">
        <f>IF(Y235&lt;"20",C235+E235+F235,IF(Y235&gt;"59",C235+E235+F235,0))</f>
        <v>0</v>
      </c>
      <c r="AB235" s="1">
        <f>IF(Y235&gt;"19",IF(Y235&lt;"60",C235+E235+F235,0),0)</f>
        <v>0</v>
      </c>
      <c r="AD235" s="1">
        <f>(C235+E235+F235)*D235</f>
        <v>0</v>
      </c>
    </row>
    <row r="236" spans="1:30">
      <c r="A236" s="10" t="s">
        <v>12</v>
      </c>
      <c r="B236" s="11">
        <v>2</v>
      </c>
      <c r="C236" s="41"/>
      <c r="D236" s="42"/>
      <c r="N236" s="49"/>
      <c r="O236" s="49"/>
      <c r="P236" s="49"/>
      <c r="Q236" s="49"/>
      <c r="R236" s="50"/>
      <c r="S236" s="51"/>
      <c r="T236" s="51"/>
      <c r="U236" s="51"/>
      <c r="V236" s="51"/>
      <c r="W236" s="50"/>
    </row>
    <row r="237" spans="1:30">
      <c r="A237" s="10" t="s">
        <v>72</v>
      </c>
      <c r="B237" s="11">
        <v>3</v>
      </c>
      <c r="C237" s="41"/>
      <c r="D237" s="42"/>
      <c r="N237" s="49"/>
      <c r="O237" s="49"/>
      <c r="P237" s="49"/>
      <c r="Q237" s="49"/>
      <c r="R237" s="50"/>
      <c r="S237" s="51"/>
      <c r="T237" s="51"/>
      <c r="U237" s="51"/>
      <c r="V237" s="51"/>
      <c r="W237" s="50"/>
    </row>
    <row r="238" spans="1:30">
      <c r="A238" s="10" t="s">
        <v>78</v>
      </c>
      <c r="B238" s="11"/>
      <c r="C238" s="41"/>
      <c r="D238" s="42"/>
      <c r="N238" s="49"/>
      <c r="O238" s="49"/>
      <c r="P238" s="49"/>
      <c r="Q238" s="49"/>
      <c r="R238" s="50"/>
      <c r="S238" s="51"/>
      <c r="T238" s="51"/>
      <c r="U238" s="51"/>
      <c r="V238" s="51"/>
      <c r="W238" s="50"/>
    </row>
    <row r="239" spans="1:30">
      <c r="A239" s="10" t="s">
        <v>73</v>
      </c>
      <c r="B239" s="11"/>
      <c r="C239" s="41"/>
      <c r="D239" s="42"/>
      <c r="N239" s="49"/>
      <c r="O239" s="49"/>
      <c r="P239" s="49"/>
      <c r="Q239" s="49"/>
      <c r="R239" s="50"/>
      <c r="S239" s="51"/>
      <c r="T239" s="51"/>
      <c r="U239" s="51"/>
      <c r="V239" s="51"/>
      <c r="W239" s="50"/>
    </row>
    <row r="240" spans="1:30">
      <c r="A240" s="12"/>
      <c r="B240" s="11"/>
      <c r="C240" s="41"/>
      <c r="D240" s="42"/>
      <c r="N240" s="49"/>
      <c r="O240" s="49"/>
      <c r="P240" s="49"/>
      <c r="Q240" s="49"/>
      <c r="R240" s="50"/>
      <c r="S240" s="51"/>
      <c r="T240" s="51"/>
      <c r="U240" s="51"/>
      <c r="V240" s="51"/>
      <c r="W240" s="50"/>
    </row>
    <row r="241" spans="1:30">
      <c r="A241" s="12"/>
      <c r="B241" s="13"/>
      <c r="C241" s="40"/>
      <c r="D241" s="40"/>
      <c r="N241" s="6"/>
      <c r="O241" s="6"/>
      <c r="P241" s="6"/>
      <c r="Q241" s="6"/>
      <c r="R241" s="17"/>
      <c r="S241" s="15"/>
      <c r="T241" s="15"/>
      <c r="U241" s="15"/>
      <c r="V241" s="15"/>
      <c r="W241" s="17"/>
    </row>
    <row r="242" spans="1:30">
      <c r="A242" s="12"/>
      <c r="B242" s="13"/>
      <c r="C242" s="40"/>
      <c r="D242" s="40"/>
      <c r="N242" s="6"/>
      <c r="O242" s="6"/>
      <c r="P242" s="6"/>
      <c r="Q242" s="6"/>
      <c r="R242" s="17"/>
      <c r="S242" s="15"/>
      <c r="T242" s="15"/>
      <c r="U242" s="15"/>
      <c r="V242" s="15"/>
      <c r="W242" s="17"/>
    </row>
    <row r="243" spans="1:30">
      <c r="A243" s="12"/>
      <c r="B243" s="13"/>
      <c r="C243" s="40"/>
      <c r="D243" s="40"/>
      <c r="N243" s="6"/>
      <c r="O243" s="6"/>
      <c r="P243" s="6"/>
      <c r="Q243" s="6"/>
      <c r="R243" s="17"/>
      <c r="S243" s="15"/>
      <c r="T243" s="15"/>
      <c r="U243" s="15"/>
      <c r="V243" s="15"/>
      <c r="W243" s="17"/>
    </row>
    <row r="244" spans="1:30">
      <c r="A244" s="12"/>
      <c r="B244" s="13"/>
      <c r="C244" s="40"/>
      <c r="D244" s="40"/>
      <c r="N244" s="6"/>
      <c r="O244" s="6"/>
      <c r="P244" s="6"/>
      <c r="Q244" s="6"/>
      <c r="R244" s="17"/>
      <c r="S244" s="15"/>
      <c r="T244" s="15"/>
      <c r="U244" s="15"/>
      <c r="V244" s="15"/>
      <c r="W244" s="17"/>
    </row>
    <row r="245" spans="1:30">
      <c r="A245" s="12"/>
      <c r="B245" s="13"/>
      <c r="C245" s="40"/>
      <c r="D245" s="40"/>
      <c r="N245" s="6"/>
      <c r="O245" s="6"/>
      <c r="P245" s="6"/>
      <c r="Q245" s="6"/>
      <c r="R245" s="17"/>
      <c r="S245" s="15"/>
      <c r="T245" s="15"/>
      <c r="U245" s="15"/>
      <c r="V245" s="15"/>
      <c r="W245" s="17"/>
    </row>
    <row r="246" spans="1:30">
      <c r="A246" s="12"/>
      <c r="B246" s="13"/>
      <c r="C246" s="40"/>
      <c r="D246" s="40"/>
      <c r="N246" s="6"/>
      <c r="O246" s="6"/>
      <c r="P246" s="6"/>
      <c r="Q246" s="6"/>
      <c r="R246" s="17"/>
      <c r="S246" s="15"/>
      <c r="T246" s="15"/>
      <c r="U246" s="15"/>
      <c r="V246" s="15"/>
      <c r="W246" s="17"/>
    </row>
    <row r="247" spans="1:30">
      <c r="A247" s="12"/>
      <c r="B247" s="13"/>
      <c r="C247" s="40"/>
      <c r="D247" s="40"/>
      <c r="N247" s="6"/>
      <c r="O247" s="6"/>
      <c r="P247" s="6"/>
      <c r="Q247" s="6"/>
      <c r="R247" s="17"/>
      <c r="S247" s="15"/>
      <c r="T247" s="15"/>
      <c r="U247" s="15"/>
      <c r="V247" s="15"/>
      <c r="W247" s="17"/>
    </row>
    <row r="248" spans="1:30">
      <c r="A248" s="12"/>
      <c r="B248" s="13"/>
      <c r="C248" s="40"/>
      <c r="D248" s="40"/>
      <c r="N248" s="6"/>
      <c r="O248" s="6"/>
      <c r="P248" s="6"/>
      <c r="Q248" s="6"/>
      <c r="R248" s="17"/>
      <c r="S248" s="15"/>
      <c r="T248" s="15"/>
      <c r="U248" s="15"/>
      <c r="V248" s="15"/>
      <c r="W248" s="17"/>
    </row>
    <row r="249" spans="1:30">
      <c r="A249" s="12"/>
      <c r="B249" s="13"/>
      <c r="C249" s="40"/>
      <c r="D249" s="40"/>
      <c r="N249" s="6"/>
      <c r="O249" s="6"/>
      <c r="P249" s="6"/>
      <c r="Q249" s="6"/>
      <c r="R249" s="17"/>
      <c r="S249" s="15"/>
      <c r="T249" s="15"/>
      <c r="U249" s="15"/>
      <c r="V249" s="15"/>
      <c r="W249" s="17"/>
    </row>
    <row r="250" spans="1:30">
      <c r="A250" s="12"/>
      <c r="B250" s="13"/>
      <c r="C250" s="40"/>
      <c r="D250" s="40"/>
      <c r="N250" s="6"/>
      <c r="O250" s="6"/>
      <c r="P250" s="6"/>
      <c r="Q250" s="6"/>
      <c r="R250" s="17"/>
      <c r="S250" s="15"/>
      <c r="T250" s="15"/>
      <c r="U250" s="15"/>
      <c r="V250" s="15"/>
      <c r="W250" s="17"/>
    </row>
    <row r="251" spans="1:30">
      <c r="A251" s="12"/>
      <c r="B251" s="13"/>
      <c r="C251" s="40"/>
      <c r="D251" s="40"/>
      <c r="N251" s="6"/>
      <c r="O251" s="6"/>
      <c r="P251" s="6"/>
      <c r="Q251" s="6"/>
      <c r="R251" s="17"/>
      <c r="S251" s="15"/>
      <c r="T251" s="15"/>
      <c r="U251" s="15"/>
      <c r="V251" s="15"/>
      <c r="W251" s="17"/>
    </row>
    <row r="252" spans="1:30">
      <c r="A252" s="12"/>
      <c r="B252" s="13"/>
      <c r="C252" s="40"/>
      <c r="D252" s="40"/>
      <c r="N252" s="6"/>
      <c r="O252" s="6"/>
      <c r="P252" s="6"/>
      <c r="Q252" s="6"/>
      <c r="R252" s="17"/>
      <c r="S252" s="15"/>
      <c r="T252" s="15"/>
      <c r="U252" s="15"/>
      <c r="V252" s="15"/>
      <c r="W252" s="17"/>
    </row>
    <row r="253" spans="1:30">
      <c r="A253" s="8" t="s">
        <v>83</v>
      </c>
      <c r="B253" s="8"/>
      <c r="C253" s="8">
        <f>SUM(C254:D277)</f>
        <v>0</v>
      </c>
      <c r="D253" s="69">
        <v>727.17750000000001</v>
      </c>
      <c r="E253" s="7"/>
      <c r="F253" s="7"/>
      <c r="G253" s="7"/>
      <c r="H253" s="66"/>
      <c r="I253" s="66"/>
      <c r="J253" s="66"/>
      <c r="K253" s="66"/>
      <c r="L253" s="7"/>
      <c r="M253" s="7"/>
      <c r="N253" s="52" t="s">
        <v>129</v>
      </c>
      <c r="O253" s="49"/>
      <c r="P253" s="49"/>
      <c r="Q253" s="49"/>
      <c r="R253" s="50"/>
      <c r="S253" s="53" t="s">
        <v>28</v>
      </c>
      <c r="T253" s="51"/>
      <c r="U253" s="51"/>
      <c r="V253" s="51"/>
      <c r="W253" s="50"/>
      <c r="Y253" s="9" t="s">
        <v>29</v>
      </c>
      <c r="Z253" s="1">
        <f>IF(Y253&lt;"20",C253+E253+F253,IF(Y253&gt;"59",C253+E253+F253,0))</f>
        <v>0</v>
      </c>
      <c r="AB253" s="1">
        <f>IF(Y253&gt;"19",IF(Y253&lt;"60",C253+E253+F253,0),0)</f>
        <v>0</v>
      </c>
      <c r="AD253" s="1">
        <f>(C253+E253+F253)*D253</f>
        <v>0</v>
      </c>
    </row>
    <row r="254" spans="1:30">
      <c r="A254" s="10" t="s">
        <v>82</v>
      </c>
      <c r="B254" s="11">
        <v>1</v>
      </c>
      <c r="C254" s="41"/>
      <c r="D254" s="42"/>
      <c r="N254" s="49"/>
      <c r="O254" s="49"/>
      <c r="P254" s="49"/>
      <c r="Q254" s="49"/>
      <c r="R254" s="50"/>
      <c r="S254" s="51"/>
      <c r="T254" s="51"/>
      <c r="U254" s="51"/>
      <c r="V254" s="51"/>
      <c r="W254" s="50"/>
    </row>
    <row r="255" spans="1:30">
      <c r="A255" s="10" t="s">
        <v>84</v>
      </c>
      <c r="B255" s="11">
        <v>1</v>
      </c>
      <c r="C255" s="41"/>
      <c r="D255" s="42"/>
      <c r="N255" s="49"/>
      <c r="O255" s="49"/>
      <c r="P255" s="49"/>
      <c r="Q255" s="49"/>
      <c r="R255" s="50"/>
      <c r="S255" s="51"/>
      <c r="T255" s="51"/>
      <c r="U255" s="51"/>
      <c r="V255" s="51"/>
      <c r="W255" s="50"/>
    </row>
    <row r="256" spans="1:30">
      <c r="A256" s="10" t="s">
        <v>11</v>
      </c>
      <c r="B256" s="11"/>
      <c r="C256" s="41"/>
      <c r="D256" s="42"/>
      <c r="N256" s="49"/>
      <c r="O256" s="49"/>
      <c r="P256" s="49"/>
      <c r="Q256" s="49"/>
      <c r="R256" s="50"/>
      <c r="S256" s="51"/>
      <c r="T256" s="51"/>
      <c r="U256" s="51"/>
      <c r="V256" s="51"/>
      <c r="W256" s="50"/>
    </row>
    <row r="257" spans="1:23">
      <c r="A257" s="10" t="s">
        <v>72</v>
      </c>
      <c r="B257" s="11"/>
      <c r="C257" s="41"/>
      <c r="D257" s="42"/>
      <c r="N257" s="49"/>
      <c r="O257" s="49"/>
      <c r="P257" s="49"/>
      <c r="Q257" s="49"/>
      <c r="R257" s="50"/>
      <c r="S257" s="51"/>
      <c r="T257" s="51"/>
      <c r="U257" s="51"/>
      <c r="V257" s="51"/>
      <c r="W257" s="50"/>
    </row>
    <row r="258" spans="1:23">
      <c r="A258" s="10" t="s">
        <v>78</v>
      </c>
      <c r="B258" s="11"/>
      <c r="C258" s="41"/>
      <c r="D258" s="42"/>
      <c r="N258" s="49"/>
      <c r="O258" s="49"/>
      <c r="P258" s="49"/>
      <c r="Q258" s="49"/>
      <c r="R258" s="50"/>
      <c r="S258" s="51"/>
      <c r="T258" s="51"/>
      <c r="U258" s="51"/>
      <c r="V258" s="51"/>
      <c r="W258" s="50"/>
    </row>
    <row r="259" spans="1:23">
      <c r="A259" s="10" t="s">
        <v>48</v>
      </c>
      <c r="B259" s="11">
        <v>2</v>
      </c>
      <c r="C259" s="41"/>
      <c r="D259" s="42"/>
      <c r="N259" s="6"/>
      <c r="O259" s="6"/>
      <c r="P259" s="6"/>
      <c r="Q259" s="6"/>
      <c r="R259" s="17"/>
      <c r="S259" s="15"/>
      <c r="T259" s="15"/>
      <c r="U259" s="15"/>
      <c r="V259" s="15"/>
      <c r="W259" s="17"/>
    </row>
    <row r="260" spans="1:23">
      <c r="A260" s="10" t="s">
        <v>53</v>
      </c>
      <c r="B260" s="11"/>
      <c r="C260" s="41"/>
      <c r="D260" s="42"/>
      <c r="N260" s="6"/>
      <c r="O260" s="6"/>
      <c r="P260" s="6"/>
      <c r="Q260" s="6"/>
      <c r="R260" s="17"/>
      <c r="S260" s="15"/>
      <c r="T260" s="15"/>
      <c r="U260" s="15"/>
      <c r="V260" s="15"/>
      <c r="W260" s="17"/>
    </row>
    <row r="261" spans="1:23">
      <c r="A261" s="10" t="s">
        <v>54</v>
      </c>
      <c r="B261" s="11"/>
      <c r="C261" s="41"/>
      <c r="D261" s="42"/>
      <c r="N261" s="6"/>
      <c r="O261" s="6"/>
      <c r="P261" s="6"/>
      <c r="Q261" s="6"/>
      <c r="R261" s="17"/>
      <c r="S261" s="15"/>
      <c r="T261" s="15"/>
      <c r="U261" s="15"/>
      <c r="V261" s="15"/>
      <c r="W261" s="17"/>
    </row>
    <row r="262" spans="1:23">
      <c r="A262" s="10" t="s">
        <v>49</v>
      </c>
      <c r="B262" s="11"/>
      <c r="C262" s="41"/>
      <c r="D262" s="42"/>
      <c r="N262" s="6"/>
      <c r="O262" s="6"/>
      <c r="P262" s="6"/>
      <c r="Q262" s="6"/>
      <c r="R262" s="17"/>
      <c r="S262" s="15"/>
      <c r="T262" s="15"/>
      <c r="U262" s="15"/>
      <c r="V262" s="15"/>
      <c r="W262" s="17"/>
    </row>
    <row r="263" spans="1:23">
      <c r="A263" s="10" t="s">
        <v>50</v>
      </c>
      <c r="B263" s="11"/>
      <c r="C263" s="41"/>
      <c r="D263" s="42"/>
      <c r="N263" s="6"/>
      <c r="O263" s="6"/>
      <c r="P263" s="6"/>
      <c r="Q263" s="6"/>
      <c r="R263" s="17"/>
      <c r="S263" s="15"/>
      <c r="T263" s="15"/>
      <c r="U263" s="15"/>
      <c r="V263" s="15"/>
      <c r="W263" s="17"/>
    </row>
    <row r="264" spans="1:23">
      <c r="A264" s="10" t="s">
        <v>73</v>
      </c>
      <c r="B264" s="11"/>
      <c r="C264" s="41"/>
      <c r="D264" s="42"/>
      <c r="N264" s="6"/>
      <c r="O264" s="6"/>
      <c r="P264" s="6"/>
      <c r="Q264" s="6"/>
      <c r="R264" s="17"/>
      <c r="S264" s="15"/>
      <c r="T264" s="15"/>
      <c r="U264" s="15"/>
      <c r="V264" s="15"/>
      <c r="W264" s="17"/>
    </row>
    <row r="265" spans="1:23">
      <c r="A265" s="10" t="s">
        <v>14</v>
      </c>
      <c r="B265" s="11"/>
      <c r="C265" s="41"/>
      <c r="D265" s="42"/>
      <c r="N265" s="6"/>
      <c r="O265" s="6"/>
      <c r="P265" s="6"/>
      <c r="Q265" s="6"/>
      <c r="R265" s="17"/>
      <c r="S265" s="15"/>
      <c r="T265" s="15"/>
      <c r="U265" s="15"/>
      <c r="V265" s="15"/>
      <c r="W265" s="17"/>
    </row>
    <row r="266" spans="1:23">
      <c r="A266" s="10" t="s">
        <v>79</v>
      </c>
      <c r="B266" s="11"/>
      <c r="C266" s="41"/>
      <c r="D266" s="42"/>
      <c r="N266" s="6"/>
      <c r="O266" s="6"/>
      <c r="P266" s="6"/>
      <c r="Q266" s="6"/>
      <c r="R266" s="17"/>
      <c r="S266" s="15"/>
      <c r="T266" s="15"/>
      <c r="U266" s="15"/>
      <c r="V266" s="15"/>
      <c r="W266" s="17"/>
    </row>
    <row r="267" spans="1:23">
      <c r="A267" s="10" t="s">
        <v>55</v>
      </c>
      <c r="B267" s="11">
        <v>1</v>
      </c>
      <c r="C267" s="41"/>
      <c r="D267" s="42"/>
      <c r="N267" s="6"/>
      <c r="O267" s="6"/>
      <c r="P267" s="6"/>
      <c r="Q267" s="6"/>
      <c r="R267" s="17"/>
      <c r="S267" s="15"/>
      <c r="T267" s="15"/>
      <c r="U267" s="15"/>
      <c r="V267" s="15"/>
      <c r="W267" s="17"/>
    </row>
    <row r="268" spans="1:23">
      <c r="A268" s="10" t="s">
        <v>74</v>
      </c>
      <c r="B268" s="11"/>
      <c r="C268" s="41"/>
      <c r="D268" s="42"/>
      <c r="N268" s="6"/>
      <c r="O268" s="6"/>
      <c r="P268" s="6"/>
      <c r="Q268" s="6"/>
      <c r="R268" s="17"/>
      <c r="S268" s="15"/>
      <c r="T268" s="15"/>
      <c r="U268" s="15"/>
      <c r="V268" s="15"/>
      <c r="W268" s="17"/>
    </row>
    <row r="269" spans="1:23">
      <c r="A269" s="10" t="s">
        <v>75</v>
      </c>
      <c r="B269" s="11"/>
      <c r="C269" s="41"/>
      <c r="D269" s="42"/>
      <c r="N269" s="6"/>
      <c r="O269" s="6"/>
      <c r="P269" s="6"/>
      <c r="Q269" s="6"/>
      <c r="R269" s="17"/>
      <c r="S269" s="15"/>
      <c r="T269" s="15"/>
      <c r="U269" s="15"/>
      <c r="V269" s="15"/>
      <c r="W269" s="17"/>
    </row>
    <row r="270" spans="1:23">
      <c r="A270" s="10" t="s">
        <v>80</v>
      </c>
      <c r="B270" s="11"/>
      <c r="C270" s="41"/>
      <c r="D270" s="42"/>
      <c r="N270" s="6"/>
      <c r="O270" s="6"/>
      <c r="P270" s="6"/>
      <c r="Q270" s="6"/>
      <c r="R270" s="17"/>
      <c r="S270" s="15"/>
      <c r="T270" s="15"/>
      <c r="U270" s="15"/>
      <c r="V270" s="15"/>
      <c r="W270" s="17"/>
    </row>
    <row r="271" spans="1:23">
      <c r="A271" s="10" t="s">
        <v>85</v>
      </c>
      <c r="B271" s="11"/>
      <c r="C271" s="41"/>
      <c r="D271" s="42"/>
      <c r="N271" s="6"/>
      <c r="O271" s="6"/>
      <c r="P271" s="6"/>
      <c r="Q271" s="6"/>
      <c r="R271" s="17"/>
      <c r="S271" s="15"/>
      <c r="T271" s="15"/>
      <c r="U271" s="15"/>
      <c r="V271" s="15"/>
      <c r="W271" s="17"/>
    </row>
    <row r="272" spans="1:23">
      <c r="A272" s="10" t="s">
        <v>86</v>
      </c>
      <c r="B272" s="11"/>
      <c r="C272" s="41"/>
      <c r="D272" s="42"/>
      <c r="N272" s="6"/>
      <c r="O272" s="6"/>
      <c r="P272" s="6"/>
      <c r="Q272" s="6"/>
      <c r="R272" s="17"/>
      <c r="S272" s="15"/>
      <c r="T272" s="15"/>
      <c r="U272" s="15"/>
      <c r="V272" s="15"/>
      <c r="W272" s="17"/>
    </row>
    <row r="273" spans="1:30">
      <c r="A273" s="10" t="s">
        <v>76</v>
      </c>
      <c r="B273" s="11"/>
      <c r="C273" s="41"/>
      <c r="D273" s="42"/>
      <c r="N273" s="6"/>
      <c r="O273" s="6"/>
      <c r="P273" s="6"/>
      <c r="Q273" s="6"/>
      <c r="R273" s="17"/>
      <c r="S273" s="15"/>
      <c r="T273" s="15"/>
      <c r="U273" s="15"/>
      <c r="V273" s="15"/>
      <c r="W273" s="17"/>
    </row>
    <row r="274" spans="1:30">
      <c r="A274" s="10" t="s">
        <v>87</v>
      </c>
      <c r="B274" s="11"/>
      <c r="C274" s="41"/>
      <c r="D274" s="42"/>
      <c r="N274" s="6"/>
      <c r="O274" s="6"/>
      <c r="P274" s="6"/>
      <c r="Q274" s="6"/>
      <c r="R274" s="17"/>
      <c r="S274" s="15"/>
      <c r="T274" s="15"/>
      <c r="U274" s="15"/>
      <c r="V274" s="15"/>
      <c r="W274" s="17"/>
    </row>
    <row r="275" spans="1:30">
      <c r="A275" s="10" t="s">
        <v>88</v>
      </c>
      <c r="B275" s="11"/>
      <c r="C275" s="41"/>
      <c r="D275" s="42"/>
      <c r="N275" s="6"/>
      <c r="O275" s="6"/>
      <c r="P275" s="6"/>
      <c r="Q275" s="6"/>
      <c r="R275" s="17"/>
      <c r="S275" s="15"/>
      <c r="T275" s="15"/>
      <c r="U275" s="15"/>
      <c r="V275" s="15"/>
      <c r="W275" s="17"/>
    </row>
    <row r="276" spans="1:30">
      <c r="A276" s="10" t="s">
        <v>63</v>
      </c>
      <c r="B276" s="11"/>
      <c r="C276" s="41"/>
      <c r="D276" s="42"/>
      <c r="N276" s="6"/>
      <c r="O276" s="6"/>
      <c r="P276" s="6"/>
      <c r="Q276" s="6"/>
      <c r="R276" s="17"/>
      <c r="S276" s="15"/>
      <c r="T276" s="15"/>
      <c r="U276" s="15"/>
      <c r="V276" s="15"/>
      <c r="W276" s="17"/>
    </row>
    <row r="277" spans="1:30">
      <c r="A277" s="10" t="s">
        <v>89</v>
      </c>
      <c r="B277" s="11"/>
      <c r="C277" s="41"/>
      <c r="D277" s="42"/>
      <c r="N277" s="6"/>
      <c r="O277" s="6"/>
      <c r="P277" s="6"/>
      <c r="Q277" s="6"/>
      <c r="R277" s="17"/>
      <c r="S277" s="15"/>
      <c r="T277" s="15"/>
      <c r="U277" s="15"/>
      <c r="V277" s="15"/>
      <c r="W277" s="17"/>
    </row>
    <row r="278" spans="1:30">
      <c r="A278" s="12"/>
      <c r="B278" s="11"/>
      <c r="C278" s="41"/>
      <c r="D278" s="42"/>
      <c r="N278" s="6"/>
      <c r="O278" s="6"/>
      <c r="P278" s="6"/>
      <c r="Q278" s="6"/>
      <c r="R278" s="17"/>
      <c r="S278" s="15"/>
      <c r="T278" s="15"/>
      <c r="U278" s="15"/>
      <c r="V278" s="15"/>
      <c r="W278" s="17"/>
    </row>
    <row r="279" spans="1:30">
      <c r="A279" s="8" t="s">
        <v>90</v>
      </c>
      <c r="B279" s="8"/>
      <c r="C279" s="8">
        <f>SUM(C280:D283)</f>
        <v>0</v>
      </c>
      <c r="D279" s="69">
        <v>296.25749999999999</v>
      </c>
      <c r="E279" s="7"/>
      <c r="F279" s="7"/>
      <c r="G279" s="7"/>
      <c r="H279" s="66"/>
      <c r="I279" s="66"/>
      <c r="J279" s="66"/>
      <c r="K279" s="66"/>
      <c r="L279" s="7"/>
      <c r="M279" s="7"/>
      <c r="N279" s="52" t="s">
        <v>130</v>
      </c>
      <c r="O279" s="49"/>
      <c r="P279" s="49"/>
      <c r="Q279" s="49"/>
      <c r="R279" s="50"/>
      <c r="S279" s="53" t="s">
        <v>31</v>
      </c>
      <c r="T279" s="51"/>
      <c r="U279" s="51"/>
      <c r="V279" s="51"/>
      <c r="W279" s="50"/>
      <c r="Y279" s="9" t="s">
        <v>32</v>
      </c>
      <c r="Z279" s="1">
        <f>IF(Y279&lt;"20",C279+E279+F279,IF(Y279&gt;"59",C279+E279+F279,0))</f>
        <v>0</v>
      </c>
      <c r="AB279" s="1">
        <f>IF(Y279&gt;"19",IF(Y279&lt;"60",C279+E279+F279,0),0)</f>
        <v>0</v>
      </c>
      <c r="AD279" s="1">
        <f>(C279+E279+F279)*D279</f>
        <v>0</v>
      </c>
    </row>
    <row r="280" spans="1:30">
      <c r="A280" s="10" t="s">
        <v>38</v>
      </c>
      <c r="B280" s="11">
        <v>2</v>
      </c>
      <c r="C280" s="41"/>
      <c r="D280" s="42"/>
      <c r="N280" s="49"/>
      <c r="O280" s="49"/>
      <c r="P280" s="49"/>
      <c r="Q280" s="49"/>
      <c r="R280" s="50"/>
      <c r="S280" s="51"/>
      <c r="T280" s="51"/>
      <c r="U280" s="51"/>
      <c r="V280" s="51"/>
      <c r="W280" s="50"/>
    </row>
    <row r="281" spans="1:30">
      <c r="A281" s="10" t="s">
        <v>40</v>
      </c>
      <c r="B281" s="11">
        <v>1</v>
      </c>
      <c r="C281" s="41"/>
      <c r="D281" s="42"/>
      <c r="N281" s="49"/>
      <c r="O281" s="49"/>
      <c r="P281" s="49"/>
      <c r="Q281" s="49"/>
      <c r="R281" s="50"/>
      <c r="S281" s="51"/>
      <c r="T281" s="51"/>
      <c r="U281" s="51"/>
      <c r="V281" s="51"/>
      <c r="W281" s="50"/>
    </row>
    <row r="282" spans="1:30">
      <c r="A282" s="10" t="s">
        <v>44</v>
      </c>
      <c r="B282" s="11"/>
      <c r="C282" s="41"/>
      <c r="D282" s="42"/>
      <c r="N282" s="49"/>
      <c r="O282" s="49"/>
      <c r="P282" s="49"/>
      <c r="Q282" s="49"/>
      <c r="R282" s="50"/>
      <c r="S282" s="51"/>
      <c r="T282" s="51"/>
      <c r="U282" s="51"/>
      <c r="V282" s="51"/>
      <c r="W282" s="50"/>
    </row>
    <row r="283" spans="1:30">
      <c r="A283" s="10" t="s">
        <v>65</v>
      </c>
      <c r="B283" s="11"/>
      <c r="C283" s="41"/>
      <c r="D283" s="42"/>
      <c r="N283" s="49"/>
      <c r="O283" s="49"/>
      <c r="P283" s="49"/>
      <c r="Q283" s="49"/>
      <c r="R283" s="50"/>
      <c r="S283" s="51"/>
      <c r="T283" s="51"/>
      <c r="U283" s="51"/>
      <c r="V283" s="51"/>
      <c r="W283" s="50"/>
    </row>
    <row r="284" spans="1:30">
      <c r="A284" s="12"/>
      <c r="B284" s="11"/>
      <c r="C284" s="41"/>
      <c r="D284" s="42"/>
      <c r="N284" s="49"/>
      <c r="O284" s="49"/>
      <c r="P284" s="49"/>
      <c r="Q284" s="49"/>
      <c r="R284" s="50"/>
      <c r="S284" s="51"/>
      <c r="T284" s="51"/>
      <c r="U284" s="51"/>
      <c r="V284" s="51"/>
      <c r="W284" s="50"/>
    </row>
    <row r="285" spans="1:30">
      <c r="A285" s="12"/>
      <c r="B285" s="13"/>
      <c r="C285" s="40"/>
      <c r="D285" s="40"/>
      <c r="N285" s="6"/>
      <c r="O285" s="6"/>
      <c r="P285" s="6"/>
      <c r="Q285" s="6"/>
      <c r="R285" s="17"/>
      <c r="S285" s="15"/>
      <c r="T285" s="15"/>
      <c r="U285" s="15"/>
      <c r="V285" s="15"/>
      <c r="W285" s="17"/>
    </row>
    <row r="286" spans="1:30">
      <c r="A286" s="12"/>
      <c r="B286" s="13"/>
      <c r="C286" s="40"/>
      <c r="D286" s="40"/>
      <c r="N286" s="6"/>
      <c r="O286" s="6"/>
      <c r="P286" s="6"/>
      <c r="Q286" s="6"/>
      <c r="R286" s="17"/>
      <c r="S286" s="15"/>
      <c r="T286" s="15"/>
      <c r="U286" s="15"/>
      <c r="V286" s="15"/>
      <c r="W286" s="17"/>
    </row>
    <row r="287" spans="1:30">
      <c r="A287" s="12"/>
      <c r="B287" s="13"/>
      <c r="C287" s="40"/>
      <c r="D287" s="40"/>
      <c r="N287" s="6"/>
      <c r="O287" s="6"/>
      <c r="P287" s="6"/>
      <c r="Q287" s="6"/>
      <c r="R287" s="17"/>
      <c r="S287" s="15"/>
      <c r="T287" s="15"/>
      <c r="U287" s="15"/>
      <c r="V287" s="15"/>
      <c r="W287" s="17"/>
    </row>
    <row r="288" spans="1:30">
      <c r="A288" s="12"/>
      <c r="B288" s="13"/>
      <c r="C288" s="40"/>
      <c r="D288" s="40"/>
      <c r="N288" s="6"/>
      <c r="O288" s="6"/>
      <c r="P288" s="6"/>
      <c r="Q288" s="6"/>
      <c r="R288" s="17"/>
      <c r="S288" s="15"/>
      <c r="T288" s="15"/>
      <c r="U288" s="15"/>
      <c r="V288" s="15"/>
      <c r="W288" s="17"/>
    </row>
    <row r="289" spans="1:30">
      <c r="A289" s="12"/>
      <c r="B289" s="13"/>
      <c r="C289" s="40"/>
      <c r="D289" s="40"/>
      <c r="N289" s="6"/>
      <c r="O289" s="6"/>
      <c r="P289" s="6"/>
      <c r="Q289" s="6"/>
      <c r="R289" s="17"/>
      <c r="S289" s="15"/>
      <c r="T289" s="15"/>
      <c r="U289" s="15"/>
      <c r="V289" s="15"/>
      <c r="W289" s="17"/>
    </row>
    <row r="290" spans="1:30">
      <c r="A290" s="12"/>
      <c r="B290" s="13"/>
      <c r="C290" s="40"/>
      <c r="D290" s="40"/>
      <c r="N290" s="6"/>
      <c r="O290" s="6"/>
      <c r="P290" s="6"/>
      <c r="Q290" s="6"/>
      <c r="R290" s="17"/>
      <c r="S290" s="15"/>
      <c r="T290" s="15"/>
      <c r="U290" s="15"/>
      <c r="V290" s="15"/>
      <c r="W290" s="17"/>
    </row>
    <row r="291" spans="1:30">
      <c r="A291" s="12"/>
      <c r="B291" s="13"/>
      <c r="C291" s="40"/>
      <c r="D291" s="40"/>
      <c r="N291" s="6"/>
      <c r="O291" s="6"/>
      <c r="P291" s="6"/>
      <c r="Q291" s="6"/>
      <c r="R291" s="17"/>
      <c r="S291" s="15"/>
      <c r="T291" s="15"/>
      <c r="U291" s="15"/>
      <c r="V291" s="15"/>
      <c r="W291" s="17"/>
    </row>
    <row r="292" spans="1:30">
      <c r="A292" s="12"/>
      <c r="B292" s="13"/>
      <c r="C292" s="40"/>
      <c r="D292" s="40"/>
      <c r="N292" s="6"/>
      <c r="O292" s="6"/>
      <c r="P292" s="6"/>
      <c r="Q292" s="6"/>
      <c r="R292" s="17"/>
      <c r="S292" s="15"/>
      <c r="T292" s="15"/>
      <c r="U292" s="15"/>
      <c r="V292" s="15"/>
      <c r="W292" s="17"/>
    </row>
    <row r="293" spans="1:30">
      <c r="A293" s="12"/>
      <c r="B293" s="13"/>
      <c r="C293" s="40"/>
      <c r="D293" s="40"/>
      <c r="N293" s="6"/>
      <c r="O293" s="6"/>
      <c r="P293" s="6"/>
      <c r="Q293" s="6"/>
      <c r="R293" s="17"/>
      <c r="S293" s="15"/>
      <c r="T293" s="15"/>
      <c r="U293" s="15"/>
      <c r="V293" s="15"/>
      <c r="W293" s="17"/>
    </row>
    <row r="294" spans="1:30">
      <c r="A294" s="12"/>
      <c r="B294" s="13"/>
      <c r="C294" s="40"/>
      <c r="D294" s="40"/>
      <c r="N294" s="6"/>
      <c r="O294" s="6"/>
      <c r="P294" s="6"/>
      <c r="Q294" s="6"/>
      <c r="R294" s="17"/>
      <c r="S294" s="15"/>
      <c r="T294" s="15"/>
      <c r="U294" s="15"/>
      <c r="V294" s="15"/>
      <c r="W294" s="17"/>
    </row>
    <row r="295" spans="1:30">
      <c r="A295" s="8" t="s">
        <v>91</v>
      </c>
      <c r="B295" s="8"/>
      <c r="C295" s="8">
        <f>SUM(C296:D296)</f>
        <v>0</v>
      </c>
      <c r="D295" s="69">
        <v>323.19</v>
      </c>
      <c r="E295" s="7"/>
      <c r="F295" s="7"/>
      <c r="G295" s="7"/>
      <c r="H295" s="66"/>
      <c r="I295" s="66"/>
      <c r="J295" s="66"/>
      <c r="K295" s="66"/>
      <c r="L295" s="7"/>
      <c r="M295" s="7"/>
      <c r="N295" s="52" t="s">
        <v>131</v>
      </c>
      <c r="O295" s="49"/>
      <c r="P295" s="49"/>
      <c r="Q295" s="49"/>
      <c r="R295" s="50"/>
      <c r="S295" s="53" t="s">
        <v>35</v>
      </c>
      <c r="T295" s="51"/>
      <c r="U295" s="51"/>
      <c r="V295" s="51"/>
      <c r="W295" s="50"/>
      <c r="Y295" s="9" t="s">
        <v>36</v>
      </c>
      <c r="Z295" s="1">
        <f>IF(Y295&lt;"20",C295+E295+F295,IF(Y295&gt;"59",C295+E295+F295,0))</f>
        <v>0</v>
      </c>
      <c r="AB295" s="1">
        <f>IF(Y295&gt;"19",IF(Y295&lt;"60",C295+E295+F295,0),0)</f>
        <v>0</v>
      </c>
      <c r="AD295" s="1">
        <f>(C295+E295+F295)*D295</f>
        <v>0</v>
      </c>
    </row>
    <row r="296" spans="1:30">
      <c r="A296" s="10" t="s">
        <v>33</v>
      </c>
      <c r="B296" s="11">
        <v>5</v>
      </c>
      <c r="C296" s="41"/>
      <c r="D296" s="42"/>
      <c r="N296" s="49"/>
      <c r="O296" s="49"/>
      <c r="P296" s="49"/>
      <c r="Q296" s="49"/>
      <c r="R296" s="50"/>
      <c r="S296" s="51"/>
      <c r="T296" s="51"/>
      <c r="U296" s="51"/>
      <c r="V296" s="51"/>
      <c r="W296" s="50"/>
    </row>
    <row r="297" spans="1:30">
      <c r="A297" s="12"/>
      <c r="B297" s="11"/>
      <c r="C297" s="41"/>
      <c r="D297" s="42"/>
      <c r="N297" s="49"/>
      <c r="O297" s="49"/>
      <c r="P297" s="49"/>
      <c r="Q297" s="49"/>
      <c r="R297" s="50"/>
      <c r="S297" s="51"/>
      <c r="T297" s="51"/>
      <c r="U297" s="51"/>
      <c r="V297" s="51"/>
      <c r="W297" s="50"/>
    </row>
    <row r="298" spans="1:30">
      <c r="A298" s="12"/>
      <c r="B298" s="13"/>
      <c r="C298" s="40"/>
      <c r="D298" s="40"/>
      <c r="N298" s="49"/>
      <c r="O298" s="49"/>
      <c r="P298" s="49"/>
      <c r="Q298" s="49"/>
      <c r="R298" s="50"/>
      <c r="S298" s="51"/>
      <c r="T298" s="51"/>
      <c r="U298" s="51"/>
      <c r="V298" s="51"/>
      <c r="W298" s="50"/>
    </row>
    <row r="299" spans="1:30">
      <c r="A299" s="12"/>
      <c r="B299" s="13"/>
      <c r="C299" s="40"/>
      <c r="D299" s="40"/>
      <c r="N299" s="49"/>
      <c r="O299" s="49"/>
      <c r="P299" s="49"/>
      <c r="Q299" s="49"/>
      <c r="R299" s="50"/>
      <c r="S299" s="51"/>
      <c r="T299" s="51"/>
      <c r="U299" s="51"/>
      <c r="V299" s="51"/>
      <c r="W299" s="50"/>
    </row>
    <row r="300" spans="1:30">
      <c r="A300" s="12"/>
      <c r="B300" s="13"/>
      <c r="C300" s="40"/>
      <c r="D300" s="40"/>
      <c r="N300" s="49"/>
      <c r="O300" s="49"/>
      <c r="P300" s="49"/>
      <c r="Q300" s="49"/>
      <c r="R300" s="50"/>
      <c r="S300" s="51"/>
      <c r="T300" s="51"/>
      <c r="U300" s="51"/>
      <c r="V300" s="51"/>
      <c r="W300" s="50"/>
    </row>
    <row r="301" spans="1:30">
      <c r="A301" s="12"/>
      <c r="B301" s="13"/>
      <c r="C301" s="40"/>
      <c r="D301" s="40"/>
      <c r="N301" s="6"/>
      <c r="O301" s="6"/>
      <c r="P301" s="6"/>
      <c r="Q301" s="6"/>
      <c r="R301" s="17"/>
      <c r="S301" s="15"/>
      <c r="T301" s="15"/>
      <c r="U301" s="15"/>
      <c r="V301" s="15"/>
      <c r="W301" s="17"/>
    </row>
    <row r="302" spans="1:30">
      <c r="A302" s="12"/>
      <c r="B302" s="13"/>
      <c r="C302" s="40"/>
      <c r="D302" s="40"/>
      <c r="N302" s="6"/>
      <c r="O302" s="6"/>
      <c r="P302" s="6"/>
      <c r="Q302" s="6"/>
      <c r="R302" s="17"/>
      <c r="S302" s="15"/>
      <c r="T302" s="15"/>
      <c r="U302" s="15"/>
      <c r="V302" s="15"/>
      <c r="W302" s="17"/>
    </row>
    <row r="303" spans="1:30">
      <c r="A303" s="12"/>
      <c r="B303" s="13"/>
      <c r="C303" s="40"/>
      <c r="D303" s="40"/>
      <c r="N303" s="6"/>
      <c r="O303" s="6"/>
      <c r="P303" s="6"/>
      <c r="Q303" s="6"/>
      <c r="R303" s="17"/>
      <c r="S303" s="15"/>
      <c r="T303" s="15"/>
      <c r="U303" s="15"/>
      <c r="V303" s="15"/>
      <c r="W303" s="17"/>
    </row>
    <row r="304" spans="1:30">
      <c r="A304" s="12"/>
      <c r="B304" s="13"/>
      <c r="C304" s="40"/>
      <c r="D304" s="40"/>
      <c r="N304" s="6"/>
      <c r="O304" s="6"/>
      <c r="P304" s="6"/>
      <c r="Q304" s="6"/>
      <c r="R304" s="17"/>
      <c r="S304" s="15"/>
      <c r="T304" s="15"/>
      <c r="U304" s="15"/>
      <c r="V304" s="15"/>
      <c r="W304" s="17"/>
    </row>
    <row r="305" spans="1:30">
      <c r="A305" s="12"/>
      <c r="B305" s="13"/>
      <c r="C305" s="40"/>
      <c r="D305" s="40"/>
      <c r="N305" s="6"/>
      <c r="O305" s="6"/>
      <c r="P305" s="6"/>
      <c r="Q305" s="6"/>
      <c r="R305" s="17"/>
      <c r="S305" s="15"/>
      <c r="T305" s="15"/>
      <c r="U305" s="15"/>
      <c r="V305" s="15"/>
      <c r="W305" s="17"/>
    </row>
    <row r="306" spans="1:30">
      <c r="A306" s="12"/>
      <c r="B306" s="13"/>
      <c r="C306" s="40"/>
      <c r="D306" s="40"/>
      <c r="N306" s="6"/>
      <c r="O306" s="6"/>
      <c r="P306" s="6"/>
      <c r="Q306" s="6"/>
      <c r="R306" s="17"/>
      <c r="S306" s="15"/>
      <c r="T306" s="15"/>
      <c r="U306" s="15"/>
      <c r="V306" s="15"/>
      <c r="W306" s="17"/>
    </row>
    <row r="307" spans="1:30">
      <c r="A307" s="12"/>
      <c r="B307" s="13"/>
      <c r="C307" s="40"/>
      <c r="D307" s="40"/>
      <c r="N307" s="6"/>
      <c r="O307" s="6"/>
      <c r="P307" s="6"/>
      <c r="Q307" s="6"/>
      <c r="R307" s="17"/>
      <c r="S307" s="15"/>
      <c r="T307" s="15"/>
      <c r="U307" s="15"/>
      <c r="V307" s="15"/>
      <c r="W307" s="17"/>
    </row>
    <row r="308" spans="1:30">
      <c r="A308" s="12"/>
      <c r="B308" s="13"/>
      <c r="C308" s="40"/>
      <c r="D308" s="40"/>
      <c r="N308" s="6"/>
      <c r="O308" s="6"/>
      <c r="P308" s="6"/>
      <c r="Q308" s="6"/>
      <c r="R308" s="17"/>
      <c r="S308" s="15"/>
      <c r="T308" s="15"/>
      <c r="U308" s="15"/>
      <c r="V308" s="15"/>
      <c r="W308" s="17"/>
    </row>
    <row r="309" spans="1:30">
      <c r="A309" s="12"/>
      <c r="B309" s="13"/>
      <c r="C309" s="40"/>
      <c r="D309" s="40"/>
      <c r="N309" s="6"/>
      <c r="O309" s="6"/>
      <c r="P309" s="6"/>
      <c r="Q309" s="6"/>
      <c r="R309" s="17"/>
      <c r="S309" s="15"/>
      <c r="T309" s="15"/>
      <c r="U309" s="15"/>
      <c r="V309" s="15"/>
      <c r="W309" s="17"/>
    </row>
    <row r="310" spans="1:30">
      <c r="A310" s="12"/>
      <c r="B310" s="13"/>
      <c r="C310" s="40"/>
      <c r="D310" s="40"/>
      <c r="N310" s="6"/>
      <c r="O310" s="6"/>
      <c r="P310" s="6"/>
      <c r="Q310" s="6"/>
      <c r="R310" s="17"/>
      <c r="S310" s="15"/>
      <c r="T310" s="15"/>
      <c r="U310" s="15"/>
      <c r="V310" s="15"/>
      <c r="W310" s="17"/>
    </row>
    <row r="311" spans="1:30">
      <c r="A311" s="8" t="s">
        <v>92</v>
      </c>
      <c r="B311" s="8"/>
      <c r="C311" s="8">
        <f>SUM(C312:D312)</f>
        <v>0</v>
      </c>
      <c r="D311" s="69">
        <v>323.19</v>
      </c>
      <c r="E311" s="7"/>
      <c r="F311" s="7"/>
      <c r="G311" s="7"/>
      <c r="H311" s="66"/>
      <c r="I311" s="66"/>
      <c r="J311" s="66"/>
      <c r="K311" s="66"/>
      <c r="L311" s="7"/>
      <c r="M311" s="7"/>
      <c r="N311" s="52" t="s">
        <v>131</v>
      </c>
      <c r="O311" s="49"/>
      <c r="P311" s="49"/>
      <c r="Q311" s="49"/>
      <c r="R311" s="50"/>
      <c r="S311" s="53" t="s">
        <v>35</v>
      </c>
      <c r="T311" s="51"/>
      <c r="U311" s="51"/>
      <c r="V311" s="51"/>
      <c r="W311" s="50"/>
      <c r="Y311" s="9" t="s">
        <v>37</v>
      </c>
      <c r="Z311" s="1">
        <f>IF(Y311&lt;"20",C311+E311+F311,IF(Y311&gt;"59",C311+E311+F311,0))</f>
        <v>0</v>
      </c>
      <c r="AB311" s="1">
        <f>IF(Y311&gt;"19",IF(Y311&lt;"60",C311+E311+F311,0),0)</f>
        <v>0</v>
      </c>
      <c r="AD311" s="1">
        <f>(C311+E311+F311)*D311</f>
        <v>0</v>
      </c>
    </row>
    <row r="312" spans="1:30">
      <c r="A312" s="10" t="s">
        <v>38</v>
      </c>
      <c r="B312" s="11">
        <v>5</v>
      </c>
      <c r="C312" s="41"/>
      <c r="D312" s="42"/>
      <c r="N312" s="49"/>
      <c r="O312" s="49"/>
      <c r="P312" s="49"/>
      <c r="Q312" s="49"/>
      <c r="R312" s="50"/>
      <c r="S312" s="51"/>
      <c r="T312" s="51"/>
      <c r="U312" s="51"/>
      <c r="V312" s="51"/>
      <c r="W312" s="50"/>
    </row>
    <row r="313" spans="1:30">
      <c r="A313" s="12"/>
      <c r="B313" s="11"/>
      <c r="C313" s="41"/>
      <c r="D313" s="42"/>
      <c r="N313" s="49"/>
      <c r="O313" s="49"/>
      <c r="P313" s="49"/>
      <c r="Q313" s="49"/>
      <c r="R313" s="50"/>
      <c r="S313" s="51"/>
      <c r="T313" s="51"/>
      <c r="U313" s="51"/>
      <c r="V313" s="51"/>
      <c r="W313" s="50"/>
    </row>
    <row r="314" spans="1:30">
      <c r="A314" s="12"/>
      <c r="B314" s="13"/>
      <c r="C314" s="40"/>
      <c r="D314" s="40"/>
      <c r="N314" s="49"/>
      <c r="O314" s="49"/>
      <c r="P314" s="49"/>
      <c r="Q314" s="49"/>
      <c r="R314" s="50"/>
      <c r="S314" s="51"/>
      <c r="T314" s="51"/>
      <c r="U314" s="51"/>
      <c r="V314" s="51"/>
      <c r="W314" s="50"/>
    </row>
    <row r="315" spans="1:30">
      <c r="A315" s="12"/>
      <c r="B315" s="13"/>
      <c r="C315" s="40"/>
      <c r="D315" s="40"/>
      <c r="N315" s="49"/>
      <c r="O315" s="49"/>
      <c r="P315" s="49"/>
      <c r="Q315" s="49"/>
      <c r="R315" s="50"/>
      <c r="S315" s="51"/>
      <c r="T315" s="51"/>
      <c r="U315" s="51"/>
      <c r="V315" s="51"/>
      <c r="W315" s="50"/>
    </row>
    <row r="316" spans="1:30">
      <c r="A316" s="12"/>
      <c r="B316" s="13"/>
      <c r="C316" s="40"/>
      <c r="D316" s="40"/>
      <c r="N316" s="49"/>
      <c r="O316" s="49"/>
      <c r="P316" s="49"/>
      <c r="Q316" s="49"/>
      <c r="R316" s="50"/>
      <c r="S316" s="51"/>
      <c r="T316" s="51"/>
      <c r="U316" s="51"/>
      <c r="V316" s="51"/>
      <c r="W316" s="50"/>
    </row>
    <row r="317" spans="1:30">
      <c r="A317" s="12"/>
      <c r="B317" s="13"/>
      <c r="C317" s="40"/>
      <c r="D317" s="40"/>
      <c r="N317" s="6"/>
      <c r="O317" s="6"/>
      <c r="P317" s="6"/>
      <c r="Q317" s="6"/>
      <c r="R317" s="17"/>
      <c r="S317" s="15"/>
      <c r="T317" s="15"/>
      <c r="U317" s="15"/>
      <c r="V317" s="15"/>
      <c r="W317" s="17"/>
    </row>
    <row r="318" spans="1:30">
      <c r="A318" s="12"/>
      <c r="B318" s="13"/>
      <c r="C318" s="40"/>
      <c r="D318" s="40"/>
      <c r="N318" s="6"/>
      <c r="O318" s="6"/>
      <c r="P318" s="6"/>
      <c r="Q318" s="6"/>
      <c r="R318" s="17"/>
      <c r="S318" s="15"/>
      <c r="T318" s="15"/>
      <c r="U318" s="15"/>
      <c r="V318" s="15"/>
      <c r="W318" s="17"/>
    </row>
    <row r="319" spans="1:30">
      <c r="A319" s="12"/>
      <c r="B319" s="13"/>
      <c r="C319" s="40"/>
      <c r="D319" s="40"/>
      <c r="N319" s="6"/>
      <c r="O319" s="6"/>
      <c r="P319" s="6"/>
      <c r="Q319" s="6"/>
      <c r="R319" s="17"/>
      <c r="S319" s="15"/>
      <c r="T319" s="15"/>
      <c r="U319" s="15"/>
      <c r="V319" s="15"/>
      <c r="W319" s="17"/>
    </row>
    <row r="320" spans="1:30">
      <c r="A320" s="12"/>
      <c r="B320" s="13"/>
      <c r="C320" s="40"/>
      <c r="D320" s="40"/>
      <c r="N320" s="6"/>
      <c r="O320" s="6"/>
      <c r="P320" s="6"/>
      <c r="Q320" s="6"/>
      <c r="R320" s="17"/>
      <c r="S320" s="15"/>
      <c r="T320" s="15"/>
      <c r="U320" s="15"/>
      <c r="V320" s="15"/>
      <c r="W320" s="17"/>
    </row>
    <row r="321" spans="1:30">
      <c r="A321" s="12"/>
      <c r="B321" s="13"/>
      <c r="C321" s="40"/>
      <c r="D321" s="40"/>
      <c r="N321" s="6"/>
      <c r="O321" s="6"/>
      <c r="P321" s="6"/>
      <c r="Q321" s="6"/>
      <c r="R321" s="17"/>
      <c r="S321" s="15"/>
      <c r="T321" s="15"/>
      <c r="U321" s="15"/>
      <c r="V321" s="15"/>
      <c r="W321" s="17"/>
    </row>
    <row r="322" spans="1:30">
      <c r="A322" s="12"/>
      <c r="B322" s="13"/>
      <c r="C322" s="40"/>
      <c r="D322" s="40"/>
      <c r="N322" s="6"/>
      <c r="O322" s="6"/>
      <c r="P322" s="6"/>
      <c r="Q322" s="6"/>
      <c r="R322" s="17"/>
      <c r="S322" s="15"/>
      <c r="T322" s="15"/>
      <c r="U322" s="15"/>
      <c r="V322" s="15"/>
      <c r="W322" s="17"/>
    </row>
    <row r="323" spans="1:30">
      <c r="A323" s="12"/>
      <c r="B323" s="13"/>
      <c r="C323" s="40"/>
      <c r="D323" s="40"/>
      <c r="N323" s="6"/>
      <c r="O323" s="6"/>
      <c r="P323" s="6"/>
      <c r="Q323" s="6"/>
      <c r="R323" s="17"/>
      <c r="S323" s="15"/>
      <c r="T323" s="15"/>
      <c r="U323" s="15"/>
      <c r="V323" s="15"/>
      <c r="W323" s="17"/>
    </row>
    <row r="324" spans="1:30">
      <c r="A324" s="12"/>
      <c r="B324" s="13"/>
      <c r="C324" s="40"/>
      <c r="D324" s="40"/>
      <c r="N324" s="6"/>
      <c r="O324" s="6"/>
      <c r="P324" s="6"/>
      <c r="Q324" s="6"/>
      <c r="R324" s="17"/>
      <c r="S324" s="15"/>
      <c r="T324" s="15"/>
      <c r="U324" s="15"/>
      <c r="V324" s="15"/>
      <c r="W324" s="17"/>
    </row>
    <row r="325" spans="1:30">
      <c r="A325" s="12"/>
      <c r="B325" s="13"/>
      <c r="C325" s="40"/>
      <c r="D325" s="40"/>
      <c r="N325" s="6"/>
      <c r="O325" s="6"/>
      <c r="P325" s="6"/>
      <c r="Q325" s="6"/>
      <c r="R325" s="17"/>
      <c r="S325" s="15"/>
      <c r="T325" s="15"/>
      <c r="U325" s="15"/>
      <c r="V325" s="15"/>
      <c r="W325" s="17"/>
    </row>
    <row r="326" spans="1:30">
      <c r="A326" s="12"/>
      <c r="B326" s="13"/>
      <c r="C326" s="40"/>
      <c r="D326" s="40"/>
      <c r="N326" s="6"/>
      <c r="O326" s="6"/>
      <c r="P326" s="6"/>
      <c r="Q326" s="6"/>
      <c r="R326" s="17"/>
      <c r="S326" s="15"/>
      <c r="T326" s="15"/>
      <c r="U326" s="15"/>
      <c r="V326" s="15"/>
      <c r="W326" s="17"/>
    </row>
    <row r="327" spans="1:30">
      <c r="A327" s="8" t="s">
        <v>93</v>
      </c>
      <c r="B327" s="8"/>
      <c r="C327" s="8">
        <f>SUM(C328:D330)</f>
        <v>0</v>
      </c>
      <c r="D327" s="69">
        <v>350.1225</v>
      </c>
      <c r="E327" s="7"/>
      <c r="F327" s="7"/>
      <c r="G327" s="7"/>
      <c r="H327" s="66"/>
      <c r="I327" s="66"/>
      <c r="J327" s="66"/>
      <c r="K327" s="66"/>
      <c r="L327" s="7"/>
      <c r="M327" s="7"/>
      <c r="N327" s="52" t="s">
        <v>131</v>
      </c>
      <c r="O327" s="49"/>
      <c r="P327" s="49"/>
      <c r="Q327" s="49"/>
      <c r="R327" s="50"/>
      <c r="S327" s="53" t="s">
        <v>35</v>
      </c>
      <c r="T327" s="51"/>
      <c r="U327" s="51"/>
      <c r="V327" s="51"/>
      <c r="W327" s="50"/>
      <c r="Y327" s="9" t="s">
        <v>39</v>
      </c>
      <c r="Z327" s="1">
        <f>IF(Y327&lt;"20",C327+E327+F327,IF(Y327&gt;"59",C327+E327+F327,0))</f>
        <v>0</v>
      </c>
      <c r="AB327" s="1">
        <f>IF(Y327&gt;"19",IF(Y327&lt;"60",C327+E327+F327,0),0)</f>
        <v>0</v>
      </c>
      <c r="AD327" s="1">
        <f>(C327+E327+F327)*D327</f>
        <v>0</v>
      </c>
    </row>
    <row r="328" spans="1:30">
      <c r="A328" s="10" t="s">
        <v>40</v>
      </c>
      <c r="B328" s="11">
        <v>3</v>
      </c>
      <c r="C328" s="41"/>
      <c r="D328" s="42"/>
      <c r="N328" s="49"/>
      <c r="O328" s="49"/>
      <c r="P328" s="49"/>
      <c r="Q328" s="49"/>
      <c r="R328" s="50"/>
      <c r="S328" s="51"/>
      <c r="T328" s="51"/>
      <c r="U328" s="51"/>
      <c r="V328" s="51"/>
      <c r="W328" s="50"/>
    </row>
    <row r="329" spans="1:30">
      <c r="A329" s="10" t="s">
        <v>42</v>
      </c>
      <c r="B329" s="11"/>
      <c r="C329" s="41"/>
      <c r="D329" s="42"/>
      <c r="N329" s="49"/>
      <c r="O329" s="49"/>
      <c r="P329" s="49"/>
      <c r="Q329" s="49"/>
      <c r="R329" s="50"/>
      <c r="S329" s="51"/>
      <c r="T329" s="51"/>
      <c r="U329" s="51"/>
      <c r="V329" s="51"/>
      <c r="W329" s="50"/>
    </row>
    <row r="330" spans="1:30">
      <c r="A330" s="10" t="s">
        <v>69</v>
      </c>
      <c r="B330" s="11"/>
      <c r="C330" s="41"/>
      <c r="D330" s="42"/>
      <c r="N330" s="49"/>
      <c r="O330" s="49"/>
      <c r="P330" s="49"/>
      <c r="Q330" s="49"/>
      <c r="R330" s="50"/>
      <c r="S330" s="51"/>
      <c r="T330" s="51"/>
      <c r="U330" s="51"/>
      <c r="V330" s="51"/>
      <c r="W330" s="50"/>
    </row>
    <row r="331" spans="1:30">
      <c r="A331" s="12"/>
      <c r="B331" s="11"/>
      <c r="C331" s="41"/>
      <c r="D331" s="42"/>
      <c r="N331" s="49"/>
      <c r="O331" s="49"/>
      <c r="P331" s="49"/>
      <c r="Q331" s="49"/>
      <c r="R331" s="50"/>
      <c r="S331" s="51"/>
      <c r="T331" s="51"/>
      <c r="U331" s="51"/>
      <c r="V331" s="51"/>
      <c r="W331" s="50"/>
    </row>
    <row r="332" spans="1:30">
      <c r="A332" s="12"/>
      <c r="B332" s="13"/>
      <c r="C332" s="40"/>
      <c r="D332" s="40"/>
      <c r="N332" s="49"/>
      <c r="O332" s="49"/>
      <c r="P332" s="49"/>
      <c r="Q332" s="49"/>
      <c r="R332" s="50"/>
      <c r="S332" s="51"/>
      <c r="T332" s="51"/>
      <c r="U332" s="51"/>
      <c r="V332" s="51"/>
      <c r="W332" s="50"/>
    </row>
    <row r="333" spans="1:30">
      <c r="A333" s="12"/>
      <c r="B333" s="13"/>
      <c r="C333" s="40"/>
      <c r="D333" s="40"/>
      <c r="N333" s="6"/>
      <c r="O333" s="6"/>
      <c r="P333" s="6"/>
      <c r="Q333" s="6"/>
      <c r="R333" s="17"/>
      <c r="S333" s="15"/>
      <c r="T333" s="15"/>
      <c r="U333" s="15"/>
      <c r="V333" s="15"/>
      <c r="W333" s="17"/>
    </row>
    <row r="334" spans="1:30">
      <c r="A334" s="12"/>
      <c r="B334" s="13"/>
      <c r="C334" s="40"/>
      <c r="D334" s="40"/>
      <c r="N334" s="6"/>
      <c r="O334" s="6"/>
      <c r="P334" s="6"/>
      <c r="Q334" s="6"/>
      <c r="R334" s="17"/>
      <c r="S334" s="15"/>
      <c r="T334" s="15"/>
      <c r="U334" s="15"/>
      <c r="V334" s="15"/>
      <c r="W334" s="17"/>
    </row>
    <row r="335" spans="1:30">
      <c r="A335" s="12"/>
      <c r="B335" s="13"/>
      <c r="C335" s="40"/>
      <c r="D335" s="40"/>
      <c r="N335" s="6"/>
      <c r="O335" s="6"/>
      <c r="P335" s="6"/>
      <c r="Q335" s="6"/>
      <c r="R335" s="17"/>
      <c r="S335" s="15"/>
      <c r="T335" s="15"/>
      <c r="U335" s="15"/>
      <c r="V335" s="15"/>
      <c r="W335" s="17"/>
    </row>
    <row r="336" spans="1:30">
      <c r="A336" s="12"/>
      <c r="B336" s="13"/>
      <c r="C336" s="40"/>
      <c r="D336" s="40"/>
      <c r="N336" s="6"/>
      <c r="O336" s="6"/>
      <c r="P336" s="6"/>
      <c r="Q336" s="6"/>
      <c r="R336" s="17"/>
      <c r="S336" s="15"/>
      <c r="T336" s="15"/>
      <c r="U336" s="15"/>
      <c r="V336" s="15"/>
      <c r="W336" s="17"/>
    </row>
    <row r="337" spans="1:30">
      <c r="A337" s="12"/>
      <c r="B337" s="13"/>
      <c r="C337" s="40"/>
      <c r="D337" s="40"/>
      <c r="N337" s="6"/>
      <c r="O337" s="6"/>
      <c r="P337" s="6"/>
      <c r="Q337" s="6"/>
      <c r="R337" s="17"/>
      <c r="S337" s="15"/>
      <c r="T337" s="15"/>
      <c r="U337" s="15"/>
      <c r="V337" s="15"/>
      <c r="W337" s="17"/>
    </row>
    <row r="338" spans="1:30">
      <c r="A338" s="12"/>
      <c r="B338" s="13"/>
      <c r="C338" s="40"/>
      <c r="D338" s="40"/>
      <c r="N338" s="6"/>
      <c r="O338" s="6"/>
      <c r="P338" s="6"/>
      <c r="Q338" s="6"/>
      <c r="R338" s="17"/>
      <c r="S338" s="15"/>
      <c r="T338" s="15"/>
      <c r="U338" s="15"/>
      <c r="V338" s="15"/>
      <c r="W338" s="17"/>
    </row>
    <row r="339" spans="1:30">
      <c r="A339" s="12"/>
      <c r="B339" s="13"/>
      <c r="C339" s="40"/>
      <c r="D339" s="40"/>
      <c r="N339" s="6"/>
      <c r="O339" s="6"/>
      <c r="P339" s="6"/>
      <c r="Q339" s="6"/>
      <c r="R339" s="17"/>
      <c r="S339" s="15"/>
      <c r="T339" s="15"/>
      <c r="U339" s="15"/>
      <c r="V339" s="15"/>
      <c r="W339" s="17"/>
    </row>
    <row r="340" spans="1:30">
      <c r="A340" s="12"/>
      <c r="B340" s="13"/>
      <c r="C340" s="40"/>
      <c r="D340" s="40"/>
      <c r="N340" s="6"/>
      <c r="O340" s="6"/>
      <c r="P340" s="6"/>
      <c r="Q340" s="6"/>
      <c r="R340" s="17"/>
      <c r="S340" s="15"/>
      <c r="T340" s="15"/>
      <c r="U340" s="15"/>
      <c r="V340" s="15"/>
      <c r="W340" s="17"/>
    </row>
    <row r="341" spans="1:30">
      <c r="A341" s="12"/>
      <c r="B341" s="13"/>
      <c r="C341" s="40"/>
      <c r="D341" s="40"/>
      <c r="N341" s="6"/>
      <c r="O341" s="6"/>
      <c r="P341" s="6"/>
      <c r="Q341" s="6"/>
      <c r="R341" s="17"/>
      <c r="S341" s="15"/>
      <c r="T341" s="15"/>
      <c r="U341" s="15"/>
      <c r="V341" s="15"/>
      <c r="W341" s="17"/>
    </row>
    <row r="342" spans="1:30">
      <c r="A342" s="12"/>
      <c r="B342" s="13"/>
      <c r="C342" s="40"/>
      <c r="D342" s="40"/>
      <c r="N342" s="6"/>
      <c r="O342" s="6"/>
      <c r="P342" s="6"/>
      <c r="Q342" s="6"/>
      <c r="R342" s="17"/>
      <c r="S342" s="15"/>
      <c r="T342" s="15"/>
      <c r="U342" s="15"/>
      <c r="V342" s="15"/>
      <c r="W342" s="17"/>
    </row>
    <row r="343" spans="1:30">
      <c r="A343" s="8" t="s">
        <v>94</v>
      </c>
      <c r="B343" s="8"/>
      <c r="C343" s="8">
        <f>SUM(C344:D344)</f>
        <v>0</v>
      </c>
      <c r="D343" s="69">
        <v>323.19</v>
      </c>
      <c r="E343" s="7"/>
      <c r="F343" s="7"/>
      <c r="G343" s="7"/>
      <c r="H343" s="66"/>
      <c r="I343" s="66"/>
      <c r="J343" s="66"/>
      <c r="K343" s="66"/>
      <c r="L343" s="7"/>
      <c r="M343" s="7"/>
      <c r="N343" s="52" t="s">
        <v>132</v>
      </c>
      <c r="O343" s="49"/>
      <c r="P343" s="49"/>
      <c r="Q343" s="49"/>
      <c r="R343" s="50"/>
      <c r="S343" s="53" t="s">
        <v>43</v>
      </c>
      <c r="T343" s="51"/>
      <c r="U343" s="51"/>
      <c r="V343" s="51"/>
      <c r="W343" s="50"/>
      <c r="Y343" s="9" t="s">
        <v>40</v>
      </c>
      <c r="Z343" s="1">
        <f>IF(Y343&lt;"20",C343+E343+F343,IF(Y343&gt;"59",C343+E343+F343,0))</f>
        <v>0</v>
      </c>
      <c r="AB343" s="1">
        <f>IF(Y343&gt;"19",IF(Y343&lt;"60",C343+E343+F343,0),0)</f>
        <v>0</v>
      </c>
      <c r="AD343" s="1">
        <f>(C343+E343+F343)*D343</f>
        <v>0</v>
      </c>
    </row>
    <row r="344" spans="1:30">
      <c r="A344" s="10" t="s">
        <v>38</v>
      </c>
      <c r="B344" s="11">
        <v>4</v>
      </c>
      <c r="C344" s="41"/>
      <c r="D344" s="42"/>
      <c r="N344" s="49"/>
      <c r="O344" s="49"/>
      <c r="P344" s="49"/>
      <c r="Q344" s="49"/>
      <c r="R344" s="50"/>
      <c r="S344" s="51"/>
      <c r="T344" s="51"/>
      <c r="U344" s="51"/>
      <c r="V344" s="51"/>
      <c r="W344" s="50"/>
    </row>
    <row r="345" spans="1:30">
      <c r="A345" s="12"/>
      <c r="B345" s="11"/>
      <c r="C345" s="41"/>
      <c r="D345" s="42"/>
      <c r="N345" s="49"/>
      <c r="O345" s="49"/>
      <c r="P345" s="49"/>
      <c r="Q345" s="49"/>
      <c r="R345" s="50"/>
      <c r="S345" s="51"/>
      <c r="T345" s="51"/>
      <c r="U345" s="51"/>
      <c r="V345" s="51"/>
      <c r="W345" s="50"/>
    </row>
    <row r="346" spans="1:30">
      <c r="A346" s="12"/>
      <c r="B346" s="13"/>
      <c r="C346" s="40"/>
      <c r="D346" s="40"/>
      <c r="N346" s="49"/>
      <c r="O346" s="49"/>
      <c r="P346" s="49"/>
      <c r="Q346" s="49"/>
      <c r="R346" s="50"/>
      <c r="S346" s="51"/>
      <c r="T346" s="51"/>
      <c r="U346" s="51"/>
      <c r="V346" s="51"/>
      <c r="W346" s="50"/>
    </row>
    <row r="347" spans="1:30">
      <c r="A347" s="12"/>
      <c r="B347" s="13"/>
      <c r="C347" s="40"/>
      <c r="D347" s="40"/>
      <c r="N347" s="49"/>
      <c r="O347" s="49"/>
      <c r="P347" s="49"/>
      <c r="Q347" s="49"/>
      <c r="R347" s="50"/>
      <c r="S347" s="51"/>
      <c r="T347" s="51"/>
      <c r="U347" s="51"/>
      <c r="V347" s="51"/>
      <c r="W347" s="50"/>
    </row>
    <row r="348" spans="1:30">
      <c r="A348" s="12"/>
      <c r="B348" s="13"/>
      <c r="C348" s="40"/>
      <c r="D348" s="40"/>
      <c r="N348" s="49"/>
      <c r="O348" s="49"/>
      <c r="P348" s="49"/>
      <c r="Q348" s="49"/>
      <c r="R348" s="50"/>
      <c r="S348" s="51"/>
      <c r="T348" s="51"/>
      <c r="U348" s="51"/>
      <c r="V348" s="51"/>
      <c r="W348" s="50"/>
    </row>
    <row r="349" spans="1:30">
      <c r="A349" s="12"/>
      <c r="B349" s="13"/>
      <c r="C349" s="40"/>
      <c r="D349" s="40"/>
      <c r="N349" s="6"/>
      <c r="O349" s="6"/>
      <c r="P349" s="6"/>
      <c r="Q349" s="6"/>
      <c r="R349" s="17"/>
      <c r="S349" s="15"/>
      <c r="T349" s="15"/>
      <c r="U349" s="15"/>
      <c r="V349" s="15"/>
      <c r="W349" s="17"/>
    </row>
    <row r="350" spans="1:30">
      <c r="A350" s="12"/>
      <c r="B350" s="13"/>
      <c r="C350" s="40"/>
      <c r="D350" s="40"/>
      <c r="N350" s="6"/>
      <c r="O350" s="6"/>
      <c r="P350" s="6"/>
      <c r="Q350" s="6"/>
      <c r="R350" s="17"/>
      <c r="S350" s="15"/>
      <c r="T350" s="15"/>
      <c r="U350" s="15"/>
      <c r="V350" s="15"/>
      <c r="W350" s="17"/>
    </row>
    <row r="351" spans="1:30">
      <c r="A351" s="12"/>
      <c r="B351" s="13"/>
      <c r="C351" s="40"/>
      <c r="D351" s="40"/>
      <c r="N351" s="6"/>
      <c r="O351" s="6"/>
      <c r="P351" s="6"/>
      <c r="Q351" s="6"/>
      <c r="R351" s="17"/>
      <c r="S351" s="15"/>
      <c r="T351" s="15"/>
      <c r="U351" s="15"/>
      <c r="V351" s="15"/>
      <c r="W351" s="17"/>
    </row>
    <row r="352" spans="1:30">
      <c r="A352" s="12"/>
      <c r="B352" s="13"/>
      <c r="C352" s="40"/>
      <c r="D352" s="40"/>
      <c r="N352" s="6"/>
      <c r="O352" s="6"/>
      <c r="P352" s="6"/>
      <c r="Q352" s="6"/>
      <c r="R352" s="17"/>
      <c r="S352" s="15"/>
      <c r="T352" s="15"/>
      <c r="U352" s="15"/>
      <c r="V352" s="15"/>
      <c r="W352" s="17"/>
    </row>
    <row r="353" spans="1:30">
      <c r="A353" s="12"/>
      <c r="B353" s="13"/>
      <c r="C353" s="40"/>
      <c r="D353" s="40"/>
      <c r="N353" s="6"/>
      <c r="O353" s="6"/>
      <c r="P353" s="6"/>
      <c r="Q353" s="6"/>
      <c r="R353" s="17"/>
      <c r="S353" s="15"/>
      <c r="T353" s="15"/>
      <c r="U353" s="15"/>
      <c r="V353" s="15"/>
      <c r="W353" s="17"/>
    </row>
    <row r="354" spans="1:30">
      <c r="A354" s="12"/>
      <c r="B354" s="13"/>
      <c r="C354" s="40"/>
      <c r="D354" s="40"/>
      <c r="N354" s="6"/>
      <c r="O354" s="6"/>
      <c r="P354" s="6"/>
      <c r="Q354" s="6"/>
      <c r="R354" s="17"/>
      <c r="S354" s="15"/>
      <c r="T354" s="15"/>
      <c r="U354" s="15"/>
      <c r="V354" s="15"/>
      <c r="W354" s="17"/>
    </row>
    <row r="355" spans="1:30">
      <c r="A355" s="12"/>
      <c r="B355" s="13"/>
      <c r="C355" s="40"/>
      <c r="D355" s="40"/>
      <c r="N355" s="6"/>
      <c r="O355" s="6"/>
      <c r="P355" s="6"/>
      <c r="Q355" s="6"/>
      <c r="R355" s="17"/>
      <c r="S355" s="15"/>
      <c r="T355" s="15"/>
      <c r="U355" s="15"/>
      <c r="V355" s="15"/>
      <c r="W355" s="17"/>
    </row>
    <row r="356" spans="1:30">
      <c r="A356" s="12"/>
      <c r="B356" s="13"/>
      <c r="C356" s="40"/>
      <c r="D356" s="40"/>
      <c r="N356" s="6"/>
      <c r="O356" s="6"/>
      <c r="P356" s="6"/>
      <c r="Q356" s="6"/>
      <c r="R356" s="17"/>
      <c r="S356" s="15"/>
      <c r="T356" s="15"/>
      <c r="U356" s="15"/>
      <c r="V356" s="15"/>
      <c r="W356" s="17"/>
    </row>
    <row r="357" spans="1:30">
      <c r="A357" s="12"/>
      <c r="B357" s="13"/>
      <c r="C357" s="40"/>
      <c r="D357" s="40"/>
      <c r="N357" s="6"/>
      <c r="O357" s="6"/>
      <c r="P357" s="6"/>
      <c r="Q357" s="6"/>
      <c r="R357" s="17"/>
      <c r="S357" s="15"/>
      <c r="T357" s="15"/>
      <c r="U357" s="15"/>
      <c r="V357" s="15"/>
      <c r="W357" s="17"/>
    </row>
    <row r="358" spans="1:30">
      <c r="A358" s="12"/>
      <c r="B358" s="13"/>
      <c r="C358" s="40"/>
      <c r="D358" s="40"/>
      <c r="N358" s="6"/>
      <c r="O358" s="6"/>
      <c r="P358" s="6"/>
      <c r="Q358" s="6"/>
      <c r="R358" s="17"/>
      <c r="S358" s="15"/>
      <c r="T358" s="15"/>
      <c r="U358" s="15"/>
      <c r="V358" s="15"/>
      <c r="W358" s="17"/>
    </row>
    <row r="359" spans="1:30" ht="21">
      <c r="A359" s="3" t="s">
        <v>95</v>
      </c>
      <c r="B359" s="2"/>
      <c r="C359" s="4" t="s">
        <v>2</v>
      </c>
      <c r="D359" s="69"/>
      <c r="E359" s="2"/>
      <c r="F359" s="2"/>
      <c r="G359" s="2"/>
      <c r="H359" s="63"/>
      <c r="I359" s="63"/>
      <c r="J359" s="64" t="s">
        <v>3</v>
      </c>
      <c r="K359" s="65">
        <f>SUM(AD359:AD480)</f>
        <v>0</v>
      </c>
      <c r="L359" s="2"/>
      <c r="M359" s="2"/>
      <c r="N359" s="2"/>
      <c r="O359" s="5" t="s">
        <v>4</v>
      </c>
      <c r="P359" s="14">
        <f>SUM(Z359:Z480)</f>
        <v>0</v>
      </c>
      <c r="Q359" s="5" t="s">
        <v>5</v>
      </c>
      <c r="R359" s="18">
        <f>SUM(AB359:AB480)</f>
        <v>0</v>
      </c>
      <c r="S359" s="2"/>
      <c r="T359" s="2"/>
      <c r="U359" s="2"/>
      <c r="V359" s="2"/>
      <c r="W359" s="16"/>
    </row>
    <row r="360" spans="1:30">
      <c r="A360" s="8" t="s">
        <v>96</v>
      </c>
      <c r="B360" s="8"/>
      <c r="C360" s="8">
        <f>SUM(C361:D371)</f>
        <v>0</v>
      </c>
      <c r="D360" s="69">
        <v>700.245</v>
      </c>
      <c r="E360" s="7"/>
      <c r="F360" s="7"/>
      <c r="G360" s="7"/>
      <c r="H360" s="66"/>
      <c r="I360" s="66"/>
      <c r="J360" s="66"/>
      <c r="K360" s="66"/>
      <c r="L360" s="7"/>
      <c r="M360" s="7"/>
      <c r="N360" s="46" t="s">
        <v>125</v>
      </c>
      <c r="O360" s="47"/>
      <c r="P360" s="47"/>
      <c r="Q360" s="47"/>
      <c r="R360" s="48"/>
      <c r="S360" s="46" t="s">
        <v>7</v>
      </c>
      <c r="T360" s="47"/>
      <c r="U360" s="47"/>
      <c r="V360" s="47"/>
      <c r="W360" s="48"/>
      <c r="Y360" s="9" t="s">
        <v>8</v>
      </c>
      <c r="Z360" s="1">
        <f>IF(Y360&lt;"20",C360+E360+F360,IF(Y360&gt;"59",C360+E360+F360,0))</f>
        <v>0</v>
      </c>
      <c r="AB360" s="1">
        <f>IF(Y360&gt;"19",IF(Y360&lt;"60",C360+E360+F360,0),0)</f>
        <v>0</v>
      </c>
      <c r="AD360" s="1">
        <f>(C360+E360+F360)*D360</f>
        <v>0</v>
      </c>
    </row>
    <row r="361" spans="1:30">
      <c r="A361" s="10" t="s">
        <v>9</v>
      </c>
      <c r="B361" s="11">
        <v>3</v>
      </c>
      <c r="C361" s="41"/>
      <c r="D361" s="42"/>
      <c r="N361" s="49"/>
      <c r="O361" s="49"/>
      <c r="P361" s="49"/>
      <c r="Q361" s="49"/>
      <c r="R361" s="50"/>
      <c r="S361" s="51"/>
      <c r="T361" s="51"/>
      <c r="U361" s="51"/>
      <c r="V361" s="51"/>
      <c r="W361" s="50"/>
    </row>
    <row r="362" spans="1:30">
      <c r="A362" s="10" t="s">
        <v>10</v>
      </c>
      <c r="B362" s="11">
        <v>2</v>
      </c>
      <c r="C362" s="41"/>
      <c r="D362" s="42"/>
      <c r="N362" s="49"/>
      <c r="O362" s="49"/>
      <c r="P362" s="49"/>
      <c r="Q362" s="49"/>
      <c r="R362" s="50"/>
      <c r="S362" s="51"/>
      <c r="T362" s="51"/>
      <c r="U362" s="51"/>
      <c r="V362" s="51"/>
      <c r="W362" s="50"/>
    </row>
    <row r="363" spans="1:30">
      <c r="A363" s="10" t="s">
        <v>22</v>
      </c>
      <c r="B363" s="11">
        <v>4</v>
      </c>
      <c r="C363" s="41"/>
      <c r="D363" s="42"/>
      <c r="N363" s="49"/>
      <c r="O363" s="49"/>
      <c r="P363" s="49"/>
      <c r="Q363" s="49"/>
      <c r="R363" s="50"/>
      <c r="S363" s="51"/>
      <c r="T363" s="51"/>
      <c r="U363" s="51"/>
      <c r="V363" s="51"/>
      <c r="W363" s="50"/>
    </row>
    <row r="364" spans="1:30">
      <c r="A364" s="10" t="s">
        <v>23</v>
      </c>
      <c r="B364" s="11">
        <v>2</v>
      </c>
      <c r="C364" s="41"/>
      <c r="D364" s="42"/>
      <c r="N364" s="49"/>
      <c r="O364" s="49"/>
      <c r="P364" s="49"/>
      <c r="Q364" s="49"/>
      <c r="R364" s="50"/>
      <c r="S364" s="51"/>
      <c r="T364" s="51"/>
      <c r="U364" s="51"/>
      <c r="V364" s="51"/>
      <c r="W364" s="50"/>
    </row>
    <row r="365" spans="1:30">
      <c r="A365" s="10" t="s">
        <v>11</v>
      </c>
      <c r="B365" s="11">
        <v>4</v>
      </c>
      <c r="C365" s="41"/>
      <c r="D365" s="42"/>
      <c r="N365" s="49"/>
      <c r="O365" s="49"/>
      <c r="P365" s="49"/>
      <c r="Q365" s="49"/>
      <c r="R365" s="50"/>
      <c r="S365" s="51"/>
      <c r="T365" s="51"/>
      <c r="U365" s="51"/>
      <c r="V365" s="51"/>
      <c r="W365" s="50"/>
    </row>
    <row r="366" spans="1:30">
      <c r="A366" s="10" t="s">
        <v>13</v>
      </c>
      <c r="B366" s="11"/>
      <c r="C366" s="41"/>
      <c r="D366" s="42"/>
      <c r="N366" s="6"/>
      <c r="O366" s="6"/>
      <c r="P366" s="6"/>
      <c r="Q366" s="6"/>
      <c r="R366" s="17"/>
      <c r="S366" s="15"/>
      <c r="T366" s="15"/>
      <c r="U366" s="15"/>
      <c r="V366" s="15"/>
      <c r="W366" s="17"/>
    </row>
    <row r="367" spans="1:30">
      <c r="A367" s="10" t="s">
        <v>47</v>
      </c>
      <c r="B367" s="11">
        <v>4</v>
      </c>
      <c r="C367" s="41"/>
      <c r="D367" s="42"/>
      <c r="N367" s="6"/>
      <c r="O367" s="6"/>
      <c r="P367" s="6"/>
      <c r="Q367" s="6"/>
      <c r="R367" s="17"/>
      <c r="S367" s="15"/>
      <c r="T367" s="15"/>
      <c r="U367" s="15"/>
      <c r="V367" s="15"/>
      <c r="W367" s="17"/>
    </row>
    <row r="368" spans="1:30">
      <c r="A368" s="10" t="s">
        <v>14</v>
      </c>
      <c r="B368" s="11"/>
      <c r="C368" s="41"/>
      <c r="D368" s="42"/>
      <c r="N368" s="6"/>
      <c r="O368" s="6"/>
      <c r="P368" s="6"/>
      <c r="Q368" s="6"/>
      <c r="R368" s="17"/>
      <c r="S368" s="15"/>
      <c r="T368" s="15"/>
      <c r="U368" s="15"/>
      <c r="V368" s="15"/>
      <c r="W368" s="17"/>
    </row>
    <row r="369" spans="1:30">
      <c r="A369" s="10" t="s">
        <v>79</v>
      </c>
      <c r="B369" s="11">
        <v>2</v>
      </c>
      <c r="C369" s="41"/>
      <c r="D369" s="42"/>
      <c r="N369" s="6"/>
      <c r="O369" s="6"/>
      <c r="P369" s="6"/>
      <c r="Q369" s="6"/>
      <c r="R369" s="17"/>
      <c r="S369" s="15"/>
      <c r="T369" s="15"/>
      <c r="U369" s="15"/>
      <c r="V369" s="15"/>
      <c r="W369" s="17"/>
    </row>
    <row r="370" spans="1:30">
      <c r="A370" s="10" t="s">
        <v>85</v>
      </c>
      <c r="B370" s="11">
        <v>1</v>
      </c>
      <c r="C370" s="41"/>
      <c r="D370" s="42"/>
      <c r="N370" s="6"/>
      <c r="O370" s="6"/>
      <c r="P370" s="6"/>
      <c r="Q370" s="6"/>
      <c r="R370" s="17"/>
      <c r="S370" s="15"/>
      <c r="T370" s="15"/>
      <c r="U370" s="15"/>
      <c r="V370" s="15"/>
      <c r="W370" s="17"/>
    </row>
    <row r="371" spans="1:30">
      <c r="A371" s="10" t="s">
        <v>88</v>
      </c>
      <c r="B371" s="11"/>
      <c r="C371" s="41"/>
      <c r="D371" s="42"/>
      <c r="N371" s="6"/>
      <c r="O371" s="6"/>
      <c r="P371" s="6"/>
      <c r="Q371" s="6"/>
      <c r="R371" s="17"/>
      <c r="S371" s="15"/>
      <c r="T371" s="15"/>
      <c r="U371" s="15"/>
      <c r="V371" s="15"/>
      <c r="W371" s="17"/>
    </row>
    <row r="372" spans="1:30">
      <c r="A372" s="12"/>
      <c r="B372" s="11"/>
      <c r="C372" s="41"/>
      <c r="D372" s="42"/>
      <c r="N372" s="6"/>
      <c r="O372" s="6"/>
      <c r="P372" s="6"/>
      <c r="Q372" s="6"/>
      <c r="R372" s="17"/>
      <c r="S372" s="15"/>
      <c r="T372" s="15"/>
      <c r="U372" s="15"/>
      <c r="V372" s="15"/>
      <c r="W372" s="17"/>
    </row>
    <row r="373" spans="1:30">
      <c r="A373" s="12"/>
      <c r="B373" s="13"/>
      <c r="C373" s="40"/>
      <c r="D373" s="40"/>
      <c r="N373" s="6"/>
      <c r="O373" s="6"/>
      <c r="P373" s="6"/>
      <c r="Q373" s="6"/>
      <c r="R373" s="17"/>
      <c r="S373" s="15"/>
      <c r="T373" s="15"/>
      <c r="U373" s="15"/>
      <c r="V373" s="15"/>
      <c r="W373" s="17"/>
    </row>
    <row r="374" spans="1:30">
      <c r="A374" s="12"/>
      <c r="B374" s="13"/>
      <c r="C374" s="40"/>
      <c r="D374" s="40"/>
      <c r="N374" s="6"/>
      <c r="O374" s="6"/>
      <c r="P374" s="6"/>
      <c r="Q374" s="6"/>
      <c r="R374" s="17"/>
      <c r="S374" s="15"/>
      <c r="T374" s="15"/>
      <c r="U374" s="15"/>
      <c r="V374" s="15"/>
      <c r="W374" s="17"/>
    </row>
    <row r="375" spans="1:30">
      <c r="A375" s="12"/>
      <c r="B375" s="13"/>
      <c r="C375" s="40"/>
      <c r="D375" s="40"/>
      <c r="N375" s="6"/>
      <c r="O375" s="6"/>
      <c r="P375" s="6"/>
      <c r="Q375" s="6"/>
      <c r="R375" s="17"/>
      <c r="S375" s="15"/>
      <c r="T375" s="15"/>
      <c r="U375" s="15"/>
      <c r="V375" s="15"/>
      <c r="W375" s="17"/>
    </row>
    <row r="376" spans="1:30">
      <c r="A376" s="12"/>
      <c r="B376" s="13"/>
      <c r="C376" s="40"/>
      <c r="D376" s="40"/>
      <c r="N376" s="6"/>
      <c r="O376" s="6"/>
      <c r="P376" s="6"/>
      <c r="Q376" s="6"/>
      <c r="R376" s="17"/>
      <c r="S376" s="15"/>
      <c r="T376" s="15"/>
      <c r="U376" s="15"/>
      <c r="V376" s="15"/>
      <c r="W376" s="17"/>
    </row>
    <row r="377" spans="1:30">
      <c r="A377" s="12"/>
      <c r="B377" s="13"/>
      <c r="C377" s="40"/>
      <c r="D377" s="40"/>
      <c r="N377" s="6"/>
      <c r="O377" s="6"/>
      <c r="P377" s="6"/>
      <c r="Q377" s="6"/>
      <c r="R377" s="17"/>
      <c r="S377" s="15"/>
      <c r="T377" s="15"/>
      <c r="U377" s="15"/>
      <c r="V377" s="15"/>
      <c r="W377" s="17"/>
    </row>
    <row r="378" spans="1:30">
      <c r="A378" s="8" t="s">
        <v>97</v>
      </c>
      <c r="B378" s="8"/>
      <c r="C378" s="8">
        <f>SUM(C379:D381)</f>
        <v>0</v>
      </c>
      <c r="D378" s="69">
        <v>673.3125</v>
      </c>
      <c r="E378" s="7"/>
      <c r="F378" s="7"/>
      <c r="G378" s="7"/>
      <c r="H378" s="66"/>
      <c r="I378" s="66"/>
      <c r="J378" s="66"/>
      <c r="K378" s="66"/>
      <c r="L378" s="7"/>
      <c r="M378" s="7"/>
      <c r="N378" s="52" t="s">
        <v>126</v>
      </c>
      <c r="O378" s="49"/>
      <c r="P378" s="49"/>
      <c r="Q378" s="49"/>
      <c r="R378" s="50"/>
      <c r="S378" s="53" t="s">
        <v>17</v>
      </c>
      <c r="T378" s="51"/>
      <c r="U378" s="51"/>
      <c r="V378" s="51"/>
      <c r="W378" s="50"/>
      <c r="Y378" s="9" t="s">
        <v>18</v>
      </c>
      <c r="Z378" s="1">
        <f>IF(Y378&lt;"20",C378+E378+F378,IF(Y378&gt;"59",C378+E378+F378,0))</f>
        <v>0</v>
      </c>
      <c r="AB378" s="1">
        <f>IF(Y378&gt;"19",IF(Y378&lt;"60",C378+E378+F378,0),0)</f>
        <v>0</v>
      </c>
      <c r="AD378" s="1">
        <f>(C378+E378+F378)*D378</f>
        <v>0</v>
      </c>
    </row>
    <row r="379" spans="1:30">
      <c r="A379" s="10" t="s">
        <v>71</v>
      </c>
      <c r="B379" s="11">
        <v>2</v>
      </c>
      <c r="C379" s="41"/>
      <c r="D379" s="42"/>
      <c r="N379" s="49"/>
      <c r="O379" s="49"/>
      <c r="P379" s="49"/>
      <c r="Q379" s="49"/>
      <c r="R379" s="50"/>
      <c r="S379" s="51"/>
      <c r="T379" s="51"/>
      <c r="U379" s="51"/>
      <c r="V379" s="51"/>
      <c r="W379" s="50"/>
    </row>
    <row r="380" spans="1:30">
      <c r="A380" s="10" t="s">
        <v>82</v>
      </c>
      <c r="B380" s="11">
        <v>3</v>
      </c>
      <c r="C380" s="41"/>
      <c r="D380" s="42"/>
      <c r="N380" s="49"/>
      <c r="O380" s="49"/>
      <c r="P380" s="49"/>
      <c r="Q380" s="49"/>
      <c r="R380" s="50"/>
      <c r="S380" s="51"/>
      <c r="T380" s="51"/>
      <c r="U380" s="51"/>
      <c r="V380" s="51"/>
      <c r="W380" s="50"/>
    </row>
    <row r="381" spans="1:30">
      <c r="A381" s="10" t="s">
        <v>12</v>
      </c>
      <c r="B381" s="11">
        <v>1</v>
      </c>
      <c r="C381" s="41"/>
      <c r="D381" s="42"/>
      <c r="N381" s="49"/>
      <c r="O381" s="49"/>
      <c r="P381" s="49"/>
      <c r="Q381" s="49"/>
      <c r="R381" s="50"/>
      <c r="S381" s="51"/>
      <c r="T381" s="51"/>
      <c r="U381" s="51"/>
      <c r="V381" s="51"/>
      <c r="W381" s="50"/>
    </row>
    <row r="382" spans="1:30">
      <c r="A382" s="12"/>
      <c r="B382" s="11"/>
      <c r="C382" s="41"/>
      <c r="D382" s="42"/>
      <c r="N382" s="49"/>
      <c r="O382" s="49"/>
      <c r="P382" s="49"/>
      <c r="Q382" s="49"/>
      <c r="R382" s="50"/>
      <c r="S382" s="51"/>
      <c r="T382" s="51"/>
      <c r="U382" s="51"/>
      <c r="V382" s="51"/>
      <c r="W382" s="50"/>
    </row>
    <row r="383" spans="1:30">
      <c r="A383" s="12"/>
      <c r="B383" s="13"/>
      <c r="C383" s="40"/>
      <c r="D383" s="40"/>
      <c r="N383" s="49"/>
      <c r="O383" s="49"/>
      <c r="P383" s="49"/>
      <c r="Q383" s="49"/>
      <c r="R383" s="50"/>
      <c r="S383" s="51"/>
      <c r="T383" s="51"/>
      <c r="U383" s="51"/>
      <c r="V383" s="51"/>
      <c r="W383" s="50"/>
    </row>
    <row r="384" spans="1:30">
      <c r="A384" s="12"/>
      <c r="B384" s="13"/>
      <c r="C384" s="40"/>
      <c r="D384" s="40"/>
      <c r="N384" s="6"/>
      <c r="O384" s="6"/>
      <c r="P384" s="6"/>
      <c r="Q384" s="6"/>
      <c r="R384" s="17"/>
      <c r="S384" s="15"/>
      <c r="T384" s="15"/>
      <c r="U384" s="15"/>
      <c r="V384" s="15"/>
      <c r="W384" s="17"/>
    </row>
    <row r="385" spans="1:30">
      <c r="A385" s="12"/>
      <c r="B385" s="13"/>
      <c r="C385" s="40"/>
      <c r="D385" s="40"/>
      <c r="N385" s="6"/>
      <c r="O385" s="6"/>
      <c r="P385" s="6"/>
      <c r="Q385" s="6"/>
      <c r="R385" s="17"/>
      <c r="S385" s="15"/>
      <c r="T385" s="15"/>
      <c r="U385" s="15"/>
      <c r="V385" s="15"/>
      <c r="W385" s="17"/>
    </row>
    <row r="386" spans="1:30">
      <c r="A386" s="12"/>
      <c r="B386" s="13"/>
      <c r="C386" s="40"/>
      <c r="D386" s="40"/>
      <c r="N386" s="6"/>
      <c r="O386" s="6"/>
      <c r="P386" s="6"/>
      <c r="Q386" s="6"/>
      <c r="R386" s="17"/>
      <c r="S386" s="15"/>
      <c r="T386" s="15"/>
      <c r="U386" s="15"/>
      <c r="V386" s="15"/>
      <c r="W386" s="17"/>
    </row>
    <row r="387" spans="1:30">
      <c r="A387" s="12"/>
      <c r="B387" s="13"/>
      <c r="C387" s="40"/>
      <c r="D387" s="40"/>
      <c r="N387" s="6"/>
      <c r="O387" s="6"/>
      <c r="P387" s="6"/>
      <c r="Q387" s="6"/>
      <c r="R387" s="17"/>
      <c r="S387" s="15"/>
      <c r="T387" s="15"/>
      <c r="U387" s="15"/>
      <c r="V387" s="15"/>
      <c r="W387" s="17"/>
    </row>
    <row r="388" spans="1:30">
      <c r="A388" s="12"/>
      <c r="B388" s="13"/>
      <c r="C388" s="40"/>
      <c r="D388" s="40"/>
      <c r="N388" s="6"/>
      <c r="O388" s="6"/>
      <c r="P388" s="6"/>
      <c r="Q388" s="6"/>
      <c r="R388" s="17"/>
      <c r="S388" s="15"/>
      <c r="T388" s="15"/>
      <c r="U388" s="15"/>
      <c r="V388" s="15"/>
      <c r="W388" s="17"/>
    </row>
    <row r="389" spans="1:30">
      <c r="A389" s="12"/>
      <c r="B389" s="13"/>
      <c r="C389" s="40"/>
      <c r="D389" s="40"/>
      <c r="N389" s="6"/>
      <c r="O389" s="6"/>
      <c r="P389" s="6"/>
      <c r="Q389" s="6"/>
      <c r="R389" s="17"/>
      <c r="S389" s="15"/>
      <c r="T389" s="15"/>
      <c r="U389" s="15"/>
      <c r="V389" s="15"/>
      <c r="W389" s="17"/>
    </row>
    <row r="390" spans="1:30">
      <c r="A390" s="12"/>
      <c r="B390" s="13"/>
      <c r="C390" s="40"/>
      <c r="D390" s="40"/>
      <c r="N390" s="6"/>
      <c r="O390" s="6"/>
      <c r="P390" s="6"/>
      <c r="Q390" s="6"/>
      <c r="R390" s="17"/>
      <c r="S390" s="15"/>
      <c r="T390" s="15"/>
      <c r="U390" s="15"/>
      <c r="V390" s="15"/>
      <c r="W390" s="17"/>
    </row>
    <row r="391" spans="1:30">
      <c r="A391" s="12"/>
      <c r="B391" s="13"/>
      <c r="C391" s="40"/>
      <c r="D391" s="40"/>
      <c r="N391" s="6"/>
      <c r="O391" s="6"/>
      <c r="P391" s="6"/>
      <c r="Q391" s="6"/>
      <c r="R391" s="17"/>
      <c r="S391" s="15"/>
      <c r="T391" s="15"/>
      <c r="U391" s="15"/>
      <c r="V391" s="15"/>
      <c r="W391" s="17"/>
    </row>
    <row r="392" spans="1:30">
      <c r="A392" s="12"/>
      <c r="B392" s="13"/>
      <c r="C392" s="40"/>
      <c r="D392" s="40"/>
      <c r="N392" s="6"/>
      <c r="O392" s="6"/>
      <c r="P392" s="6"/>
      <c r="Q392" s="6"/>
      <c r="R392" s="17"/>
      <c r="S392" s="15"/>
      <c r="T392" s="15"/>
      <c r="U392" s="15"/>
      <c r="V392" s="15"/>
      <c r="W392" s="17"/>
    </row>
    <row r="393" spans="1:30">
      <c r="A393" s="12"/>
      <c r="B393" s="13"/>
      <c r="C393" s="40"/>
      <c r="D393" s="40"/>
      <c r="N393" s="6"/>
      <c r="O393" s="6"/>
      <c r="P393" s="6"/>
      <c r="Q393" s="6"/>
      <c r="R393" s="17"/>
      <c r="S393" s="15"/>
      <c r="T393" s="15"/>
      <c r="U393" s="15"/>
      <c r="V393" s="15"/>
      <c r="W393" s="17"/>
    </row>
    <row r="394" spans="1:30">
      <c r="A394" s="12"/>
      <c r="B394" s="13"/>
      <c r="C394" s="40"/>
      <c r="D394" s="40"/>
      <c r="N394" s="6"/>
      <c r="O394" s="6"/>
      <c r="P394" s="6"/>
      <c r="Q394" s="6"/>
      <c r="R394" s="17"/>
      <c r="S394" s="15"/>
      <c r="T394" s="15"/>
      <c r="U394" s="15"/>
      <c r="V394" s="15"/>
      <c r="W394" s="17"/>
    </row>
    <row r="395" spans="1:30">
      <c r="A395" s="12"/>
      <c r="B395" s="13"/>
      <c r="C395" s="40"/>
      <c r="D395" s="40"/>
      <c r="N395" s="6"/>
      <c r="O395" s="6"/>
      <c r="P395" s="6"/>
      <c r="Q395" s="6"/>
      <c r="R395" s="17"/>
      <c r="S395" s="15"/>
      <c r="T395" s="15"/>
      <c r="U395" s="15"/>
      <c r="V395" s="15"/>
      <c r="W395" s="17"/>
    </row>
    <row r="396" spans="1:30">
      <c r="A396" s="8" t="s">
        <v>98</v>
      </c>
      <c r="B396" s="8"/>
      <c r="C396" s="8">
        <f>SUM(C397:D404)</f>
        <v>0</v>
      </c>
      <c r="D396" s="69">
        <v>700.245</v>
      </c>
      <c r="E396" s="7"/>
      <c r="F396" s="7"/>
      <c r="G396" s="7"/>
      <c r="H396" s="66"/>
      <c r="I396" s="66"/>
      <c r="J396" s="66"/>
      <c r="K396" s="66"/>
      <c r="L396" s="7"/>
      <c r="M396" s="7"/>
      <c r="N396" s="52" t="s">
        <v>127</v>
      </c>
      <c r="O396" s="49"/>
      <c r="P396" s="49"/>
      <c r="Q396" s="49"/>
      <c r="R396" s="50"/>
      <c r="S396" s="53" t="s">
        <v>20</v>
      </c>
      <c r="T396" s="51"/>
      <c r="U396" s="51"/>
      <c r="V396" s="51"/>
      <c r="W396" s="50"/>
      <c r="Y396" s="9" t="s">
        <v>21</v>
      </c>
      <c r="Z396" s="1">
        <f>IF(Y396&lt;"20",C396+E396+F396,IF(Y396&gt;"59",C396+E396+F396,0))</f>
        <v>0</v>
      </c>
      <c r="AB396" s="1">
        <f>IF(Y396&gt;"19",IF(Y396&lt;"60",C396+E396+F396,0),0)</f>
        <v>0</v>
      </c>
      <c r="AD396" s="1">
        <f>(C396+E396+F396)*D396</f>
        <v>0</v>
      </c>
    </row>
    <row r="397" spans="1:30">
      <c r="A397" s="10" t="s">
        <v>10</v>
      </c>
      <c r="B397" s="11">
        <v>3</v>
      </c>
      <c r="C397" s="41"/>
      <c r="D397" s="42"/>
      <c r="N397" s="49"/>
      <c r="O397" s="49"/>
      <c r="P397" s="49"/>
      <c r="Q397" s="49"/>
      <c r="R397" s="50"/>
      <c r="S397" s="51"/>
      <c r="T397" s="51"/>
      <c r="U397" s="51"/>
      <c r="V397" s="51"/>
      <c r="W397" s="50"/>
    </row>
    <row r="398" spans="1:30">
      <c r="A398" s="10" t="s">
        <v>22</v>
      </c>
      <c r="B398" s="11">
        <v>2</v>
      </c>
      <c r="C398" s="41"/>
      <c r="D398" s="42"/>
      <c r="N398" s="49"/>
      <c r="O398" s="49"/>
      <c r="P398" s="49"/>
      <c r="Q398" s="49"/>
      <c r="R398" s="50"/>
      <c r="S398" s="51"/>
      <c r="T398" s="51"/>
      <c r="U398" s="51"/>
      <c r="V398" s="51"/>
      <c r="W398" s="50"/>
    </row>
    <row r="399" spans="1:30">
      <c r="A399" s="10" t="s">
        <v>23</v>
      </c>
      <c r="B399" s="11">
        <v>2</v>
      </c>
      <c r="C399" s="41"/>
      <c r="D399" s="42"/>
      <c r="N399" s="49"/>
      <c r="O399" s="49"/>
      <c r="P399" s="49"/>
      <c r="Q399" s="49"/>
      <c r="R399" s="50"/>
      <c r="S399" s="51"/>
      <c r="T399" s="51"/>
      <c r="U399" s="51"/>
      <c r="V399" s="51"/>
      <c r="W399" s="50"/>
    </row>
    <row r="400" spans="1:30">
      <c r="A400" s="10" t="s">
        <v>24</v>
      </c>
      <c r="B400" s="11">
        <v>5</v>
      </c>
      <c r="C400" s="41"/>
      <c r="D400" s="42"/>
      <c r="N400" s="49"/>
      <c r="O400" s="49"/>
      <c r="P400" s="49"/>
      <c r="Q400" s="49"/>
      <c r="R400" s="50"/>
      <c r="S400" s="51"/>
      <c r="T400" s="51"/>
      <c r="U400" s="51"/>
      <c r="V400" s="51"/>
      <c r="W400" s="50"/>
    </row>
    <row r="401" spans="1:30">
      <c r="A401" s="10" t="s">
        <v>52</v>
      </c>
      <c r="B401" s="11"/>
      <c r="C401" s="41"/>
      <c r="D401" s="42"/>
      <c r="N401" s="49"/>
      <c r="O401" s="49"/>
      <c r="P401" s="49"/>
      <c r="Q401" s="49"/>
      <c r="R401" s="50"/>
      <c r="S401" s="51"/>
      <c r="T401" s="51"/>
      <c r="U401" s="51"/>
      <c r="V401" s="51"/>
      <c r="W401" s="50"/>
    </row>
    <row r="402" spans="1:30">
      <c r="A402" s="10" t="s">
        <v>71</v>
      </c>
      <c r="B402" s="11">
        <v>1</v>
      </c>
      <c r="C402" s="41"/>
      <c r="D402" s="42"/>
      <c r="N402" s="6"/>
      <c r="O402" s="6"/>
      <c r="P402" s="6"/>
      <c r="Q402" s="6"/>
      <c r="R402" s="17"/>
      <c r="S402" s="15"/>
      <c r="T402" s="15"/>
      <c r="U402" s="15"/>
      <c r="V402" s="15"/>
      <c r="W402" s="17"/>
    </row>
    <row r="403" spans="1:30">
      <c r="A403" s="10" t="s">
        <v>82</v>
      </c>
      <c r="B403" s="11">
        <v>1</v>
      </c>
      <c r="C403" s="41"/>
      <c r="D403" s="42"/>
      <c r="N403" s="6"/>
      <c r="O403" s="6"/>
      <c r="P403" s="6"/>
      <c r="Q403" s="6"/>
      <c r="R403" s="17"/>
      <c r="S403" s="15"/>
      <c r="T403" s="15"/>
      <c r="U403" s="15"/>
      <c r="V403" s="15"/>
      <c r="W403" s="17"/>
    </row>
    <row r="404" spans="1:30">
      <c r="A404" s="10" t="s">
        <v>99</v>
      </c>
      <c r="B404" s="11">
        <v>1</v>
      </c>
      <c r="C404" s="41"/>
      <c r="D404" s="42"/>
      <c r="N404" s="6"/>
      <c r="O404" s="6"/>
      <c r="P404" s="6"/>
      <c r="Q404" s="6"/>
      <c r="R404" s="17"/>
      <c r="S404" s="15"/>
      <c r="T404" s="15"/>
      <c r="U404" s="15"/>
      <c r="V404" s="15"/>
      <c r="W404" s="17"/>
    </row>
    <row r="405" spans="1:30">
      <c r="A405" s="12"/>
      <c r="B405" s="11"/>
      <c r="C405" s="41"/>
      <c r="D405" s="42"/>
      <c r="N405" s="6"/>
      <c r="O405" s="6"/>
      <c r="P405" s="6"/>
      <c r="Q405" s="6"/>
      <c r="R405" s="17"/>
      <c r="S405" s="15"/>
      <c r="T405" s="15"/>
      <c r="U405" s="15"/>
      <c r="V405" s="15"/>
      <c r="W405" s="17"/>
    </row>
    <row r="406" spans="1:30">
      <c r="A406" s="12"/>
      <c r="B406" s="13"/>
      <c r="C406" s="40"/>
      <c r="D406" s="40"/>
      <c r="N406" s="6"/>
      <c r="O406" s="6"/>
      <c r="P406" s="6"/>
      <c r="Q406" s="6"/>
      <c r="R406" s="17"/>
      <c r="S406" s="15"/>
      <c r="T406" s="15"/>
      <c r="U406" s="15"/>
      <c r="V406" s="15"/>
      <c r="W406" s="17"/>
    </row>
    <row r="407" spans="1:30">
      <c r="A407" s="12"/>
      <c r="B407" s="13"/>
      <c r="C407" s="40"/>
      <c r="D407" s="40"/>
      <c r="N407" s="6"/>
      <c r="O407" s="6"/>
      <c r="P407" s="6"/>
      <c r="Q407" s="6"/>
      <c r="R407" s="17"/>
      <c r="S407" s="15"/>
      <c r="T407" s="15"/>
      <c r="U407" s="15"/>
      <c r="V407" s="15"/>
      <c r="W407" s="17"/>
    </row>
    <row r="408" spans="1:30">
      <c r="A408" s="12"/>
      <c r="B408" s="13"/>
      <c r="C408" s="40"/>
      <c r="D408" s="40"/>
      <c r="N408" s="6"/>
      <c r="O408" s="6"/>
      <c r="P408" s="6"/>
      <c r="Q408" s="6"/>
      <c r="R408" s="17"/>
      <c r="S408" s="15"/>
      <c r="T408" s="15"/>
      <c r="U408" s="15"/>
      <c r="V408" s="15"/>
      <c r="W408" s="17"/>
    </row>
    <row r="409" spans="1:30">
      <c r="A409" s="12"/>
      <c r="B409" s="13"/>
      <c r="C409" s="40"/>
      <c r="D409" s="40"/>
      <c r="N409" s="6"/>
      <c r="O409" s="6"/>
      <c r="P409" s="6"/>
      <c r="Q409" s="6"/>
      <c r="R409" s="17"/>
      <c r="S409" s="15"/>
      <c r="T409" s="15"/>
      <c r="U409" s="15"/>
      <c r="V409" s="15"/>
      <c r="W409" s="17"/>
    </row>
    <row r="410" spans="1:30">
      <c r="A410" s="12"/>
      <c r="B410" s="13"/>
      <c r="C410" s="40"/>
      <c r="D410" s="40"/>
      <c r="N410" s="6"/>
      <c r="O410" s="6"/>
      <c r="P410" s="6"/>
      <c r="Q410" s="6"/>
      <c r="R410" s="17"/>
      <c r="S410" s="15"/>
      <c r="T410" s="15"/>
      <c r="U410" s="15"/>
      <c r="V410" s="15"/>
      <c r="W410" s="17"/>
    </row>
    <row r="411" spans="1:30">
      <c r="A411" s="12"/>
      <c r="B411" s="13"/>
      <c r="C411" s="40"/>
      <c r="D411" s="40"/>
      <c r="N411" s="6"/>
      <c r="O411" s="6"/>
      <c r="P411" s="6"/>
      <c r="Q411" s="6"/>
      <c r="R411" s="17"/>
      <c r="S411" s="15"/>
      <c r="T411" s="15"/>
      <c r="U411" s="15"/>
      <c r="V411" s="15"/>
      <c r="W411" s="17"/>
    </row>
    <row r="412" spans="1:30">
      <c r="A412" s="12"/>
      <c r="B412" s="13"/>
      <c r="C412" s="40"/>
      <c r="D412" s="40"/>
      <c r="N412" s="6"/>
      <c r="O412" s="6"/>
      <c r="P412" s="6"/>
      <c r="Q412" s="6"/>
      <c r="R412" s="17"/>
      <c r="S412" s="15"/>
      <c r="T412" s="15"/>
      <c r="U412" s="15"/>
      <c r="V412" s="15"/>
      <c r="W412" s="17"/>
    </row>
    <row r="413" spans="1:30">
      <c r="A413" s="12"/>
      <c r="B413" s="13"/>
      <c r="C413" s="40"/>
      <c r="D413" s="40"/>
      <c r="N413" s="6"/>
      <c r="O413" s="6"/>
      <c r="P413" s="6"/>
      <c r="Q413" s="6"/>
      <c r="R413" s="17"/>
      <c r="S413" s="15"/>
      <c r="T413" s="15"/>
      <c r="U413" s="15"/>
      <c r="V413" s="15"/>
      <c r="W413" s="17"/>
    </row>
    <row r="414" spans="1:30">
      <c r="A414" s="8" t="s">
        <v>100</v>
      </c>
      <c r="B414" s="8"/>
      <c r="C414" s="8">
        <f>SUM(C415:D427)</f>
        <v>0</v>
      </c>
      <c r="D414" s="69">
        <v>727.17750000000001</v>
      </c>
      <c r="E414" s="7"/>
      <c r="F414" s="7"/>
      <c r="G414" s="7"/>
      <c r="H414" s="66"/>
      <c r="I414" s="66"/>
      <c r="J414" s="66"/>
      <c r="K414" s="66"/>
      <c r="L414" s="7"/>
      <c r="M414" s="7"/>
      <c r="N414" s="52"/>
      <c r="O414" s="49"/>
      <c r="P414" s="49"/>
      <c r="Q414" s="49"/>
      <c r="R414" s="50"/>
      <c r="S414" s="53" t="s">
        <v>20</v>
      </c>
      <c r="T414" s="51"/>
      <c r="U414" s="51"/>
      <c r="V414" s="51"/>
      <c r="W414" s="50"/>
      <c r="Y414" s="9" t="s">
        <v>21</v>
      </c>
      <c r="Z414" s="1">
        <f>IF(Y414&lt;"20",C414+E414+F414,IF(Y414&gt;"59",C414+E414+F414,0))</f>
        <v>0</v>
      </c>
      <c r="AB414" s="1">
        <f>IF(Y414&gt;"19",IF(Y414&lt;"60",C414+E414+F414,0),0)</f>
        <v>0</v>
      </c>
      <c r="AD414" s="1">
        <f>(C414+E414+F414)*D414</f>
        <v>0</v>
      </c>
    </row>
    <row r="415" spans="1:30">
      <c r="A415" s="10" t="s">
        <v>13</v>
      </c>
      <c r="B415" s="11">
        <v>1</v>
      </c>
      <c r="C415" s="41"/>
      <c r="D415" s="42"/>
      <c r="N415" s="49"/>
      <c r="O415" s="49"/>
      <c r="P415" s="49"/>
      <c r="Q415" s="49"/>
      <c r="R415" s="50"/>
      <c r="S415" s="51"/>
      <c r="T415" s="51"/>
      <c r="U415" s="51"/>
      <c r="V415" s="51"/>
      <c r="W415" s="50"/>
    </row>
    <row r="416" spans="1:30">
      <c r="A416" s="10" t="s">
        <v>47</v>
      </c>
      <c r="B416" s="11">
        <v>2</v>
      </c>
      <c r="C416" s="41"/>
      <c r="D416" s="42"/>
      <c r="N416" s="49"/>
      <c r="O416" s="49"/>
      <c r="P416" s="49"/>
      <c r="Q416" s="49"/>
      <c r="R416" s="50"/>
      <c r="S416" s="51"/>
      <c r="T416" s="51"/>
      <c r="U416" s="51"/>
      <c r="V416" s="51"/>
      <c r="W416" s="50"/>
    </row>
    <row r="417" spans="1:30">
      <c r="A417" s="10" t="s">
        <v>48</v>
      </c>
      <c r="B417" s="11">
        <v>2</v>
      </c>
      <c r="C417" s="41"/>
      <c r="D417" s="42"/>
      <c r="N417" s="49"/>
      <c r="O417" s="49"/>
      <c r="P417" s="49"/>
      <c r="Q417" s="49"/>
      <c r="R417" s="50"/>
      <c r="S417" s="51"/>
      <c r="T417" s="51"/>
      <c r="U417" s="51"/>
      <c r="V417" s="51"/>
      <c r="W417" s="50"/>
    </row>
    <row r="418" spans="1:30">
      <c r="A418" s="10" t="s">
        <v>53</v>
      </c>
      <c r="B418" s="11">
        <v>6</v>
      </c>
      <c r="C418" s="41"/>
      <c r="D418" s="42"/>
      <c r="N418" s="49"/>
      <c r="O418" s="49"/>
      <c r="P418" s="49"/>
      <c r="Q418" s="49"/>
      <c r="R418" s="50"/>
      <c r="S418" s="51"/>
      <c r="T418" s="51"/>
      <c r="U418" s="51"/>
      <c r="V418" s="51"/>
      <c r="W418" s="50"/>
    </row>
    <row r="419" spans="1:30">
      <c r="A419" s="10" t="s">
        <v>54</v>
      </c>
      <c r="B419" s="11">
        <v>2</v>
      </c>
      <c r="C419" s="41"/>
      <c r="D419" s="42"/>
      <c r="N419" s="49"/>
      <c r="O419" s="49"/>
      <c r="P419" s="49"/>
      <c r="Q419" s="49"/>
      <c r="R419" s="50"/>
      <c r="S419" s="51"/>
      <c r="T419" s="51"/>
      <c r="U419" s="51"/>
      <c r="V419" s="51"/>
      <c r="W419" s="50"/>
    </row>
    <row r="420" spans="1:30">
      <c r="A420" s="10" t="s">
        <v>79</v>
      </c>
      <c r="B420" s="11">
        <v>1</v>
      </c>
      <c r="C420" s="41"/>
      <c r="D420" s="42"/>
      <c r="N420" s="6"/>
      <c r="O420" s="6"/>
      <c r="P420" s="6"/>
      <c r="Q420" s="6"/>
      <c r="R420" s="17"/>
      <c r="S420" s="15"/>
      <c r="T420" s="15"/>
      <c r="U420" s="15"/>
      <c r="V420" s="15"/>
      <c r="W420" s="17"/>
    </row>
    <row r="421" spans="1:30">
      <c r="A421" s="10" t="s">
        <v>57</v>
      </c>
      <c r="B421" s="11">
        <v>2</v>
      </c>
      <c r="C421" s="41"/>
      <c r="D421" s="42"/>
      <c r="N421" s="6"/>
      <c r="O421" s="6"/>
      <c r="P421" s="6"/>
      <c r="Q421" s="6"/>
      <c r="R421" s="17"/>
      <c r="S421" s="15"/>
      <c r="T421" s="15"/>
      <c r="U421" s="15"/>
      <c r="V421" s="15"/>
      <c r="W421" s="17"/>
    </row>
    <row r="422" spans="1:30">
      <c r="A422" s="10" t="s">
        <v>55</v>
      </c>
      <c r="B422" s="11">
        <v>2</v>
      </c>
      <c r="C422" s="41"/>
      <c r="D422" s="42"/>
      <c r="N422" s="6"/>
      <c r="O422" s="6"/>
      <c r="P422" s="6"/>
      <c r="Q422" s="6"/>
      <c r="R422" s="17"/>
      <c r="S422" s="15"/>
      <c r="T422" s="15"/>
      <c r="U422" s="15"/>
      <c r="V422" s="15"/>
      <c r="W422" s="17"/>
    </row>
    <row r="423" spans="1:30">
      <c r="A423" s="10" t="s">
        <v>86</v>
      </c>
      <c r="B423" s="11"/>
      <c r="C423" s="41"/>
      <c r="D423" s="42"/>
      <c r="N423" s="6"/>
      <c r="O423" s="6"/>
      <c r="P423" s="6"/>
      <c r="Q423" s="6"/>
      <c r="R423" s="17"/>
      <c r="S423" s="15"/>
      <c r="T423" s="15"/>
      <c r="U423" s="15"/>
      <c r="V423" s="15"/>
      <c r="W423" s="17"/>
    </row>
    <row r="424" spans="1:30">
      <c r="A424" s="10" t="s">
        <v>101</v>
      </c>
      <c r="B424" s="11"/>
      <c r="C424" s="41"/>
      <c r="D424" s="42"/>
      <c r="N424" s="6"/>
      <c r="O424" s="6"/>
      <c r="P424" s="6"/>
      <c r="Q424" s="6"/>
      <c r="R424" s="17"/>
      <c r="S424" s="15"/>
      <c r="T424" s="15"/>
      <c r="U424" s="15"/>
      <c r="V424" s="15"/>
      <c r="W424" s="17"/>
    </row>
    <row r="425" spans="1:30">
      <c r="A425" s="10" t="s">
        <v>102</v>
      </c>
      <c r="B425" s="11"/>
      <c r="C425" s="41"/>
      <c r="D425" s="42"/>
      <c r="N425" s="6"/>
      <c r="O425" s="6"/>
      <c r="P425" s="6"/>
      <c r="Q425" s="6"/>
      <c r="R425" s="17"/>
      <c r="S425" s="15"/>
      <c r="T425" s="15"/>
      <c r="U425" s="15"/>
      <c r="V425" s="15"/>
      <c r="W425" s="17"/>
    </row>
    <row r="426" spans="1:30">
      <c r="A426" s="10" t="s">
        <v>58</v>
      </c>
      <c r="B426" s="11"/>
      <c r="C426" s="41"/>
      <c r="D426" s="42"/>
      <c r="N426" s="6"/>
      <c r="O426" s="6"/>
      <c r="P426" s="6"/>
      <c r="Q426" s="6"/>
      <c r="R426" s="17"/>
      <c r="S426" s="15"/>
      <c r="T426" s="15"/>
      <c r="U426" s="15"/>
      <c r="V426" s="15"/>
      <c r="W426" s="17"/>
    </row>
    <row r="427" spans="1:30">
      <c r="A427" s="10" t="s">
        <v>103</v>
      </c>
      <c r="B427" s="11"/>
      <c r="C427" s="41"/>
      <c r="D427" s="42"/>
      <c r="N427" s="6"/>
      <c r="O427" s="6"/>
      <c r="P427" s="6"/>
      <c r="Q427" s="6"/>
      <c r="R427" s="17"/>
      <c r="S427" s="15"/>
      <c r="T427" s="15"/>
      <c r="U427" s="15"/>
      <c r="V427" s="15"/>
      <c r="W427" s="17"/>
    </row>
    <row r="428" spans="1:30">
      <c r="A428" s="12"/>
      <c r="B428" s="11"/>
      <c r="C428" s="41"/>
      <c r="D428" s="42"/>
      <c r="N428" s="6"/>
      <c r="O428" s="6"/>
      <c r="P428" s="6"/>
      <c r="Q428" s="6"/>
      <c r="R428" s="17"/>
      <c r="S428" s="15"/>
      <c r="T428" s="15"/>
      <c r="U428" s="15"/>
      <c r="V428" s="15"/>
      <c r="W428" s="17"/>
    </row>
    <row r="429" spans="1:30">
      <c r="A429" s="12"/>
      <c r="B429" s="13"/>
      <c r="C429" s="40"/>
      <c r="D429" s="40"/>
      <c r="N429" s="6"/>
      <c r="O429" s="6"/>
      <c r="P429" s="6"/>
      <c r="Q429" s="6"/>
      <c r="R429" s="17"/>
      <c r="S429" s="15"/>
      <c r="T429" s="15"/>
      <c r="U429" s="15"/>
      <c r="V429" s="15"/>
      <c r="W429" s="17"/>
    </row>
    <row r="430" spans="1:30">
      <c r="A430" s="12"/>
      <c r="B430" s="13"/>
      <c r="C430" s="40"/>
      <c r="D430" s="40"/>
      <c r="N430" s="6"/>
      <c r="O430" s="6"/>
      <c r="P430" s="6"/>
      <c r="Q430" s="6"/>
      <c r="R430" s="17"/>
      <c r="S430" s="15"/>
      <c r="T430" s="15"/>
      <c r="U430" s="15"/>
      <c r="V430" s="15"/>
      <c r="W430" s="17"/>
    </row>
    <row r="431" spans="1:30">
      <c r="A431" s="12"/>
      <c r="B431" s="13"/>
      <c r="C431" s="40"/>
      <c r="D431" s="40"/>
      <c r="N431" s="6"/>
      <c r="O431" s="6"/>
      <c r="P431" s="6"/>
      <c r="Q431" s="6"/>
      <c r="R431" s="17"/>
      <c r="S431" s="15"/>
      <c r="T431" s="15"/>
      <c r="U431" s="15"/>
      <c r="V431" s="15"/>
      <c r="W431" s="17"/>
    </row>
    <row r="432" spans="1:30">
      <c r="A432" s="8" t="s">
        <v>104</v>
      </c>
      <c r="B432" s="8"/>
      <c r="C432" s="8">
        <f>SUM(C433:D434)</f>
        <v>0</v>
      </c>
      <c r="D432" s="69">
        <v>727.17750000000001</v>
      </c>
      <c r="E432" s="7"/>
      <c r="F432" s="7"/>
      <c r="G432" s="7"/>
      <c r="H432" s="66"/>
      <c r="I432" s="66"/>
      <c r="J432" s="66"/>
      <c r="K432" s="66"/>
      <c r="L432" s="7"/>
      <c r="M432" s="7"/>
      <c r="N432" s="52" t="s">
        <v>129</v>
      </c>
      <c r="O432" s="49"/>
      <c r="P432" s="49"/>
      <c r="Q432" s="49"/>
      <c r="R432" s="50"/>
      <c r="S432" s="53" t="s">
        <v>28</v>
      </c>
      <c r="T432" s="51"/>
      <c r="U432" s="51"/>
      <c r="V432" s="51"/>
      <c r="W432" s="50"/>
      <c r="Y432" s="9" t="s">
        <v>29</v>
      </c>
      <c r="Z432" s="1">
        <f>IF(Y432&lt;"20",C432+E432+F432,IF(Y432&gt;"59",C432+E432+F432,0))</f>
        <v>0</v>
      </c>
      <c r="AB432" s="1">
        <f>IF(Y432&gt;"19",IF(Y432&lt;"60",C432+E432+F432,0),0)</f>
        <v>0</v>
      </c>
      <c r="AD432" s="1">
        <f>(C432+E432+F432)*D432</f>
        <v>0</v>
      </c>
    </row>
    <row r="433" spans="1:23">
      <c r="A433" s="10" t="s">
        <v>53</v>
      </c>
      <c r="B433" s="11">
        <v>2</v>
      </c>
      <c r="C433" s="41"/>
      <c r="D433" s="42"/>
      <c r="N433" s="49"/>
      <c r="O433" s="49"/>
      <c r="P433" s="49"/>
      <c r="Q433" s="49"/>
      <c r="R433" s="50"/>
      <c r="S433" s="51"/>
      <c r="T433" s="51"/>
      <c r="U433" s="51"/>
      <c r="V433" s="51"/>
      <c r="W433" s="50"/>
    </row>
    <row r="434" spans="1:23">
      <c r="A434" s="10" t="s">
        <v>54</v>
      </c>
      <c r="B434" s="11"/>
      <c r="C434" s="41"/>
      <c r="D434" s="42"/>
      <c r="N434" s="49"/>
      <c r="O434" s="49"/>
      <c r="P434" s="49"/>
      <c r="Q434" s="49"/>
      <c r="R434" s="50"/>
      <c r="S434" s="51"/>
      <c r="T434" s="51"/>
      <c r="U434" s="51"/>
      <c r="V434" s="51"/>
      <c r="W434" s="50"/>
    </row>
    <row r="435" spans="1:23">
      <c r="A435" s="12"/>
      <c r="B435" s="11"/>
      <c r="C435" s="41"/>
      <c r="D435" s="42"/>
      <c r="N435" s="49"/>
      <c r="O435" s="49"/>
      <c r="P435" s="49"/>
      <c r="Q435" s="49"/>
      <c r="R435" s="50"/>
      <c r="S435" s="51"/>
      <c r="T435" s="51"/>
      <c r="U435" s="51"/>
      <c r="V435" s="51"/>
      <c r="W435" s="50"/>
    </row>
    <row r="436" spans="1:23">
      <c r="A436" s="12"/>
      <c r="B436" s="13"/>
      <c r="C436" s="40"/>
      <c r="D436" s="40"/>
      <c r="N436" s="49"/>
      <c r="O436" s="49"/>
      <c r="P436" s="49"/>
      <c r="Q436" s="49"/>
      <c r="R436" s="50"/>
      <c r="S436" s="51"/>
      <c r="T436" s="51"/>
      <c r="U436" s="51"/>
      <c r="V436" s="51"/>
      <c r="W436" s="50"/>
    </row>
    <row r="437" spans="1:23">
      <c r="A437" s="12"/>
      <c r="B437" s="13"/>
      <c r="C437" s="40"/>
      <c r="D437" s="40"/>
      <c r="N437" s="49"/>
      <c r="O437" s="49"/>
      <c r="P437" s="49"/>
      <c r="Q437" s="49"/>
      <c r="R437" s="50"/>
      <c r="S437" s="51"/>
      <c r="T437" s="51"/>
      <c r="U437" s="51"/>
      <c r="V437" s="51"/>
      <c r="W437" s="50"/>
    </row>
    <row r="438" spans="1:23">
      <c r="A438" s="12"/>
      <c r="B438" s="13"/>
      <c r="C438" s="40"/>
      <c r="D438" s="40"/>
      <c r="N438" s="6"/>
      <c r="O438" s="6"/>
      <c r="P438" s="6"/>
      <c r="Q438" s="6"/>
      <c r="R438" s="17"/>
      <c r="S438" s="15"/>
      <c r="T438" s="15"/>
      <c r="U438" s="15"/>
      <c r="V438" s="15"/>
      <c r="W438" s="17"/>
    </row>
    <row r="439" spans="1:23">
      <c r="A439" s="12"/>
      <c r="B439" s="13"/>
      <c r="C439" s="40"/>
      <c r="D439" s="40"/>
      <c r="N439" s="6"/>
      <c r="O439" s="6"/>
      <c r="P439" s="6"/>
      <c r="Q439" s="6"/>
      <c r="R439" s="17"/>
      <c r="S439" s="15"/>
      <c r="T439" s="15"/>
      <c r="U439" s="15"/>
      <c r="V439" s="15"/>
      <c r="W439" s="17"/>
    </row>
    <row r="440" spans="1:23">
      <c r="A440" s="12"/>
      <c r="B440" s="13"/>
      <c r="C440" s="40"/>
      <c r="D440" s="40"/>
      <c r="N440" s="6"/>
      <c r="O440" s="6"/>
      <c r="P440" s="6"/>
      <c r="Q440" s="6"/>
      <c r="R440" s="17"/>
      <c r="S440" s="15"/>
      <c r="T440" s="15"/>
      <c r="U440" s="15"/>
      <c r="V440" s="15"/>
      <c r="W440" s="17"/>
    </row>
    <row r="441" spans="1:23">
      <c r="A441" s="12"/>
      <c r="B441" s="13"/>
      <c r="C441" s="40"/>
      <c r="D441" s="40"/>
      <c r="N441" s="6"/>
      <c r="O441" s="6"/>
      <c r="P441" s="6"/>
      <c r="Q441" s="6"/>
      <c r="R441" s="17"/>
      <c r="S441" s="15"/>
      <c r="T441" s="15"/>
      <c r="U441" s="15"/>
      <c r="V441" s="15"/>
      <c r="W441" s="17"/>
    </row>
    <row r="442" spans="1:23">
      <c r="A442" s="12"/>
      <c r="B442" s="13"/>
      <c r="C442" s="40"/>
      <c r="D442" s="40"/>
      <c r="N442" s="6"/>
      <c r="O442" s="6"/>
      <c r="P442" s="6"/>
      <c r="Q442" s="6"/>
      <c r="R442" s="17"/>
      <c r="S442" s="15"/>
      <c r="T442" s="15"/>
      <c r="U442" s="15"/>
      <c r="V442" s="15"/>
      <c r="W442" s="17"/>
    </row>
    <row r="443" spans="1:23">
      <c r="A443" s="12"/>
      <c r="B443" s="13"/>
      <c r="C443" s="40"/>
      <c r="D443" s="40"/>
      <c r="N443" s="6"/>
      <c r="O443" s="6"/>
      <c r="P443" s="6"/>
      <c r="Q443" s="6"/>
      <c r="R443" s="17"/>
      <c r="S443" s="15"/>
      <c r="T443" s="15"/>
      <c r="U443" s="15"/>
      <c r="V443" s="15"/>
      <c r="W443" s="17"/>
    </row>
    <row r="444" spans="1:23">
      <c r="A444" s="12"/>
      <c r="B444" s="13"/>
      <c r="C444" s="40"/>
      <c r="D444" s="40"/>
      <c r="N444" s="6"/>
      <c r="O444" s="6"/>
      <c r="P444" s="6"/>
      <c r="Q444" s="6"/>
      <c r="R444" s="17"/>
      <c r="S444" s="15"/>
      <c r="T444" s="15"/>
      <c r="U444" s="15"/>
      <c r="V444" s="15"/>
      <c r="W444" s="17"/>
    </row>
    <row r="445" spans="1:23">
      <c r="A445" s="12"/>
      <c r="B445" s="13"/>
      <c r="C445" s="40"/>
      <c r="D445" s="40"/>
      <c r="N445" s="6"/>
      <c r="O445" s="6"/>
      <c r="P445" s="6"/>
      <c r="Q445" s="6"/>
      <c r="R445" s="17"/>
      <c r="S445" s="15"/>
      <c r="T445" s="15"/>
      <c r="U445" s="15"/>
      <c r="V445" s="15"/>
      <c r="W445" s="17"/>
    </row>
    <row r="446" spans="1:23">
      <c r="A446" s="12"/>
      <c r="B446" s="13"/>
      <c r="C446" s="40"/>
      <c r="D446" s="40"/>
      <c r="N446" s="6"/>
      <c r="O446" s="6"/>
      <c r="P446" s="6"/>
      <c r="Q446" s="6"/>
      <c r="R446" s="17"/>
      <c r="S446" s="15"/>
      <c r="T446" s="15"/>
      <c r="U446" s="15"/>
      <c r="V446" s="15"/>
      <c r="W446" s="17"/>
    </row>
    <row r="447" spans="1:23">
      <c r="A447" s="12"/>
      <c r="B447" s="13"/>
      <c r="C447" s="40"/>
      <c r="D447" s="40"/>
      <c r="N447" s="6"/>
      <c r="O447" s="6"/>
      <c r="P447" s="6"/>
      <c r="Q447" s="6"/>
      <c r="R447" s="17"/>
      <c r="S447" s="15"/>
      <c r="T447" s="15"/>
      <c r="U447" s="15"/>
      <c r="V447" s="15"/>
      <c r="W447" s="17"/>
    </row>
    <row r="448" spans="1:23">
      <c r="A448" s="12"/>
      <c r="B448" s="13"/>
      <c r="C448" s="40"/>
      <c r="D448" s="40"/>
      <c r="N448" s="6"/>
      <c r="O448" s="6"/>
      <c r="P448" s="6"/>
      <c r="Q448" s="6"/>
      <c r="R448" s="17"/>
      <c r="S448" s="15"/>
      <c r="T448" s="15"/>
      <c r="U448" s="15"/>
      <c r="V448" s="15"/>
      <c r="W448" s="17"/>
    </row>
    <row r="449" spans="1:30">
      <c r="A449" s="12"/>
      <c r="B449" s="13"/>
      <c r="C449" s="40"/>
      <c r="D449" s="40"/>
      <c r="N449" s="6"/>
      <c r="O449" s="6"/>
      <c r="P449" s="6"/>
      <c r="Q449" s="6"/>
      <c r="R449" s="17"/>
      <c r="S449" s="15"/>
      <c r="T449" s="15"/>
      <c r="U449" s="15"/>
      <c r="V449" s="15"/>
      <c r="W449" s="17"/>
    </row>
    <row r="450" spans="1:30">
      <c r="A450" s="8" t="s">
        <v>105</v>
      </c>
      <c r="B450" s="8"/>
      <c r="C450" s="8">
        <f>SUM(C451:D456)</f>
        <v>0</v>
      </c>
      <c r="D450" s="69">
        <v>296.25749999999999</v>
      </c>
      <c r="E450" s="7"/>
      <c r="F450" s="7"/>
      <c r="G450" s="7"/>
      <c r="H450" s="66"/>
      <c r="I450" s="66"/>
      <c r="J450" s="66"/>
      <c r="K450" s="66"/>
      <c r="L450" s="7"/>
      <c r="M450" s="7"/>
      <c r="N450" s="52" t="s">
        <v>130</v>
      </c>
      <c r="O450" s="49"/>
      <c r="P450" s="49"/>
      <c r="Q450" s="49"/>
      <c r="R450" s="50"/>
      <c r="S450" s="53" t="s">
        <v>31</v>
      </c>
      <c r="T450" s="51"/>
      <c r="U450" s="51"/>
      <c r="V450" s="51"/>
      <c r="W450" s="50"/>
      <c r="Y450" s="9" t="s">
        <v>32</v>
      </c>
      <c r="Z450" s="1">
        <f>IF(Y450&lt;"20",C450+E450+F450,IF(Y450&gt;"59",C450+E450+F450,0))</f>
        <v>0</v>
      </c>
      <c r="AB450" s="1">
        <f>IF(Y450&gt;"19",IF(Y450&lt;"60",C450+E450+F450,0),0)</f>
        <v>0</v>
      </c>
      <c r="AD450" s="1">
        <f>(C450+E450+F450)*D450</f>
        <v>0</v>
      </c>
    </row>
    <row r="451" spans="1:30">
      <c r="A451" s="10" t="s">
        <v>33</v>
      </c>
      <c r="B451" s="11">
        <v>15</v>
      </c>
      <c r="C451" s="41"/>
      <c r="D451" s="42"/>
      <c r="N451" s="49"/>
      <c r="O451" s="49"/>
      <c r="P451" s="49"/>
      <c r="Q451" s="49"/>
      <c r="R451" s="50"/>
      <c r="S451" s="51"/>
      <c r="T451" s="51"/>
      <c r="U451" s="51"/>
      <c r="V451" s="51"/>
      <c r="W451" s="50"/>
    </row>
    <row r="452" spans="1:30">
      <c r="A452" s="10" t="s">
        <v>38</v>
      </c>
      <c r="B452" s="11">
        <v>15</v>
      </c>
      <c r="C452" s="41"/>
      <c r="D452" s="42"/>
      <c r="N452" s="49"/>
      <c r="O452" s="49"/>
      <c r="P452" s="49"/>
      <c r="Q452" s="49"/>
      <c r="R452" s="50"/>
      <c r="S452" s="51"/>
      <c r="T452" s="51"/>
      <c r="U452" s="51"/>
      <c r="V452" s="51"/>
      <c r="W452" s="50"/>
    </row>
    <row r="453" spans="1:30">
      <c r="A453" s="10" t="s">
        <v>40</v>
      </c>
      <c r="B453" s="11"/>
      <c r="C453" s="41"/>
      <c r="D453" s="42"/>
      <c r="N453" s="49"/>
      <c r="O453" s="49"/>
      <c r="P453" s="49"/>
      <c r="Q453" s="49"/>
      <c r="R453" s="50"/>
      <c r="S453" s="51"/>
      <c r="T453" s="51"/>
      <c r="U453" s="51"/>
      <c r="V453" s="51"/>
      <c r="W453" s="50"/>
    </row>
    <row r="454" spans="1:30">
      <c r="A454" s="10" t="s">
        <v>44</v>
      </c>
      <c r="B454" s="11">
        <v>8</v>
      </c>
      <c r="C454" s="41"/>
      <c r="D454" s="42"/>
      <c r="N454" s="49"/>
      <c r="O454" s="49"/>
      <c r="P454" s="49"/>
      <c r="Q454" s="49"/>
      <c r="R454" s="50"/>
      <c r="S454" s="51"/>
      <c r="T454" s="51"/>
      <c r="U454" s="51"/>
      <c r="V454" s="51"/>
      <c r="W454" s="50"/>
    </row>
    <row r="455" spans="1:30">
      <c r="A455" s="10" t="s">
        <v>65</v>
      </c>
      <c r="B455" s="11">
        <v>9</v>
      </c>
      <c r="C455" s="41"/>
      <c r="D455" s="42"/>
      <c r="N455" s="49"/>
      <c r="O455" s="49"/>
      <c r="P455" s="49"/>
      <c r="Q455" s="49"/>
      <c r="R455" s="50"/>
      <c r="S455" s="51"/>
      <c r="T455" s="51"/>
      <c r="U455" s="51"/>
      <c r="V455" s="51"/>
      <c r="W455" s="50"/>
    </row>
    <row r="456" spans="1:30">
      <c r="A456" s="10" t="s">
        <v>41</v>
      </c>
      <c r="B456" s="11">
        <v>2</v>
      </c>
      <c r="C456" s="41"/>
      <c r="D456" s="42"/>
      <c r="N456" s="6"/>
      <c r="O456" s="6"/>
      <c r="P456" s="6"/>
      <c r="Q456" s="6"/>
      <c r="R456" s="17"/>
      <c r="S456" s="15"/>
      <c r="T456" s="15"/>
      <c r="U456" s="15"/>
      <c r="V456" s="15"/>
      <c r="W456" s="17"/>
    </row>
    <row r="457" spans="1:30">
      <c r="A457" s="12"/>
      <c r="B457" s="11"/>
      <c r="C457" s="41"/>
      <c r="D457" s="42"/>
      <c r="N457" s="6"/>
      <c r="O457" s="6"/>
      <c r="P457" s="6"/>
      <c r="Q457" s="6"/>
      <c r="R457" s="17"/>
      <c r="S457" s="15"/>
      <c r="T457" s="15"/>
      <c r="U457" s="15"/>
      <c r="V457" s="15"/>
      <c r="W457" s="17"/>
    </row>
    <row r="458" spans="1:30">
      <c r="A458" s="12"/>
      <c r="B458" s="13"/>
      <c r="C458" s="40"/>
      <c r="D458" s="40"/>
      <c r="N458" s="6"/>
      <c r="O458" s="6"/>
      <c r="P458" s="6"/>
      <c r="Q458" s="6"/>
      <c r="R458" s="17"/>
      <c r="S458" s="15"/>
      <c r="T458" s="15"/>
      <c r="U458" s="15"/>
      <c r="V458" s="15"/>
      <c r="W458" s="17"/>
    </row>
    <row r="459" spans="1:30">
      <c r="A459" s="12"/>
      <c r="B459" s="13"/>
      <c r="C459" s="40"/>
      <c r="D459" s="40"/>
      <c r="N459" s="6"/>
      <c r="O459" s="6"/>
      <c r="P459" s="6"/>
      <c r="Q459" s="6"/>
      <c r="R459" s="17"/>
      <c r="S459" s="15"/>
      <c r="T459" s="15"/>
      <c r="U459" s="15"/>
      <c r="V459" s="15"/>
      <c r="W459" s="17"/>
    </row>
    <row r="460" spans="1:30">
      <c r="A460" s="12"/>
      <c r="B460" s="13"/>
      <c r="C460" s="40"/>
      <c r="D460" s="40"/>
      <c r="N460" s="6"/>
      <c r="O460" s="6"/>
      <c r="P460" s="6"/>
      <c r="Q460" s="6"/>
      <c r="R460" s="17"/>
      <c r="S460" s="15"/>
      <c r="T460" s="15"/>
      <c r="U460" s="15"/>
      <c r="V460" s="15"/>
      <c r="W460" s="17"/>
    </row>
    <row r="461" spans="1:30">
      <c r="A461" s="12"/>
      <c r="B461" s="13"/>
      <c r="C461" s="40"/>
      <c r="D461" s="40"/>
      <c r="N461" s="6"/>
      <c r="O461" s="6"/>
      <c r="P461" s="6"/>
      <c r="Q461" s="6"/>
      <c r="R461" s="17"/>
      <c r="S461" s="15"/>
      <c r="T461" s="15"/>
      <c r="U461" s="15"/>
      <c r="V461" s="15"/>
      <c r="W461" s="17"/>
    </row>
    <row r="462" spans="1:30">
      <c r="A462" s="12"/>
      <c r="B462" s="13"/>
      <c r="C462" s="40"/>
      <c r="D462" s="40"/>
      <c r="N462" s="6"/>
      <c r="O462" s="6"/>
      <c r="P462" s="6"/>
      <c r="Q462" s="6"/>
      <c r="R462" s="17"/>
      <c r="S462" s="15"/>
      <c r="T462" s="15"/>
      <c r="U462" s="15"/>
      <c r="V462" s="15"/>
      <c r="W462" s="17"/>
    </row>
    <row r="463" spans="1:30">
      <c r="A463" s="12"/>
      <c r="B463" s="13"/>
      <c r="C463" s="40"/>
      <c r="D463" s="40"/>
      <c r="N463" s="6"/>
      <c r="O463" s="6"/>
      <c r="P463" s="6"/>
      <c r="Q463" s="6"/>
      <c r="R463" s="17"/>
      <c r="S463" s="15"/>
      <c r="T463" s="15"/>
      <c r="U463" s="15"/>
      <c r="V463" s="15"/>
      <c r="W463" s="17"/>
    </row>
    <row r="464" spans="1:30">
      <c r="A464" s="12"/>
      <c r="B464" s="13"/>
      <c r="C464" s="40"/>
      <c r="D464" s="40"/>
      <c r="N464" s="6"/>
      <c r="O464" s="6"/>
      <c r="P464" s="6"/>
      <c r="Q464" s="6"/>
      <c r="R464" s="17"/>
      <c r="S464" s="15"/>
      <c r="T464" s="15"/>
      <c r="U464" s="15"/>
      <c r="V464" s="15"/>
      <c r="W464" s="17"/>
    </row>
    <row r="465" spans="1:30">
      <c r="A465" s="12"/>
      <c r="B465" s="13"/>
      <c r="C465" s="40"/>
      <c r="D465" s="40"/>
      <c r="N465" s="6"/>
      <c r="O465" s="6"/>
      <c r="P465" s="6"/>
      <c r="Q465" s="6"/>
      <c r="R465" s="17"/>
      <c r="S465" s="15"/>
      <c r="T465" s="15"/>
      <c r="U465" s="15"/>
      <c r="V465" s="15"/>
      <c r="W465" s="17"/>
    </row>
    <row r="466" spans="1:30">
      <c r="A466" s="8" t="s">
        <v>106</v>
      </c>
      <c r="B466" s="8"/>
      <c r="C466" s="8">
        <f>SUM(C467:D471)</f>
        <v>0</v>
      </c>
      <c r="D466" s="69">
        <v>323.19</v>
      </c>
      <c r="E466" s="7"/>
      <c r="F466" s="7"/>
      <c r="G466" s="7"/>
      <c r="H466" s="66"/>
      <c r="I466" s="66"/>
      <c r="J466" s="66"/>
      <c r="K466" s="66"/>
      <c r="L466" s="7"/>
      <c r="M466" s="7"/>
      <c r="N466" s="52" t="s">
        <v>132</v>
      </c>
      <c r="O466" s="49"/>
      <c r="P466" s="49"/>
      <c r="Q466" s="49"/>
      <c r="R466" s="50"/>
      <c r="S466" s="53" t="s">
        <v>43</v>
      </c>
      <c r="T466" s="51"/>
      <c r="U466" s="51"/>
      <c r="V466" s="51"/>
      <c r="W466" s="50"/>
      <c r="Y466" s="9" t="s">
        <v>44</v>
      </c>
      <c r="Z466" s="1">
        <f>IF(Y466&lt;"20",C466+E466+F466,IF(Y466&gt;"59",C466+E466+F466,0))</f>
        <v>0</v>
      </c>
      <c r="AB466" s="1">
        <f>IF(Y466&gt;"19",IF(Y466&lt;"60",C466+E466+F466,0),0)</f>
        <v>0</v>
      </c>
      <c r="AD466" s="1">
        <f>(C466+E466+F466)*D466</f>
        <v>0</v>
      </c>
    </row>
    <row r="467" spans="1:30">
      <c r="A467" s="10" t="s">
        <v>38</v>
      </c>
      <c r="B467" s="11">
        <v>8</v>
      </c>
      <c r="C467" s="41"/>
      <c r="D467" s="42"/>
      <c r="N467" s="49"/>
      <c r="O467" s="49"/>
      <c r="P467" s="49"/>
      <c r="Q467" s="49"/>
      <c r="R467" s="50"/>
      <c r="S467" s="51"/>
      <c r="T467" s="51"/>
      <c r="U467" s="51"/>
      <c r="V467" s="51"/>
      <c r="W467" s="50"/>
    </row>
    <row r="468" spans="1:30">
      <c r="A468" s="10" t="s">
        <v>40</v>
      </c>
      <c r="B468" s="11"/>
      <c r="C468" s="41"/>
      <c r="D468" s="42"/>
      <c r="N468" s="49"/>
      <c r="O468" s="49"/>
      <c r="P468" s="49"/>
      <c r="Q468" s="49"/>
      <c r="R468" s="50"/>
      <c r="S468" s="51"/>
      <c r="T468" s="51"/>
      <c r="U468" s="51"/>
      <c r="V468" s="51"/>
      <c r="W468" s="50"/>
    </row>
    <row r="469" spans="1:30">
      <c r="A469" s="10" t="s">
        <v>44</v>
      </c>
      <c r="B469" s="11"/>
      <c r="C469" s="41"/>
      <c r="D469" s="42"/>
      <c r="N469" s="49"/>
      <c r="O469" s="49"/>
      <c r="P469" s="49"/>
      <c r="Q469" s="49"/>
      <c r="R469" s="50"/>
      <c r="S469" s="51"/>
      <c r="T469" s="51"/>
      <c r="U469" s="51"/>
      <c r="V469" s="51"/>
      <c r="W469" s="50"/>
    </row>
    <row r="470" spans="1:30">
      <c r="A470" s="10" t="s">
        <v>65</v>
      </c>
      <c r="B470" s="11"/>
      <c r="C470" s="41"/>
      <c r="D470" s="42"/>
      <c r="N470" s="49"/>
      <c r="O470" s="49"/>
      <c r="P470" s="49"/>
      <c r="Q470" s="49"/>
      <c r="R470" s="50"/>
      <c r="S470" s="51"/>
      <c r="T470" s="51"/>
      <c r="U470" s="51"/>
      <c r="V470" s="51"/>
      <c r="W470" s="50"/>
    </row>
    <row r="471" spans="1:30">
      <c r="A471" s="10" t="s">
        <v>41</v>
      </c>
      <c r="B471" s="11"/>
      <c r="C471" s="41"/>
      <c r="D471" s="42"/>
      <c r="N471" s="49"/>
      <c r="O471" s="49"/>
      <c r="P471" s="49"/>
      <c r="Q471" s="49"/>
      <c r="R471" s="50"/>
      <c r="S471" s="51"/>
      <c r="T471" s="51"/>
      <c r="U471" s="51"/>
      <c r="V471" s="51"/>
      <c r="W471" s="50"/>
    </row>
    <row r="472" spans="1:30">
      <c r="A472" s="12"/>
      <c r="B472" s="11"/>
      <c r="C472" s="41"/>
      <c r="D472" s="42"/>
      <c r="N472" s="6"/>
      <c r="O472" s="6"/>
      <c r="P472" s="6"/>
      <c r="Q472" s="6"/>
      <c r="R472" s="17"/>
      <c r="S472" s="15"/>
      <c r="T472" s="15"/>
      <c r="U472" s="15"/>
      <c r="V472" s="15"/>
      <c r="W472" s="17"/>
    </row>
    <row r="473" spans="1:30">
      <c r="A473" s="12"/>
      <c r="B473" s="13"/>
      <c r="C473" s="40"/>
      <c r="D473" s="40"/>
      <c r="N473" s="6"/>
      <c r="O473" s="6"/>
      <c r="P473" s="6"/>
      <c r="Q473" s="6"/>
      <c r="R473" s="17"/>
      <c r="S473" s="15"/>
      <c r="T473" s="15"/>
      <c r="U473" s="15"/>
      <c r="V473" s="15"/>
      <c r="W473" s="17"/>
    </row>
    <row r="474" spans="1:30">
      <c r="A474" s="12"/>
      <c r="B474" s="13"/>
      <c r="C474" s="40"/>
      <c r="D474" s="40"/>
      <c r="N474" s="6"/>
      <c r="O474" s="6"/>
      <c r="P474" s="6"/>
      <c r="Q474" s="6"/>
      <c r="R474" s="17"/>
      <c r="S474" s="15"/>
      <c r="T474" s="15"/>
      <c r="U474" s="15"/>
      <c r="V474" s="15"/>
      <c r="W474" s="17"/>
    </row>
    <row r="475" spans="1:30">
      <c r="A475" s="12"/>
      <c r="B475" s="13"/>
      <c r="C475" s="40"/>
      <c r="D475" s="40"/>
      <c r="N475" s="6"/>
      <c r="O475" s="6"/>
      <c r="P475" s="6"/>
      <c r="Q475" s="6"/>
      <c r="R475" s="17"/>
      <c r="S475" s="15"/>
      <c r="T475" s="15"/>
      <c r="U475" s="15"/>
      <c r="V475" s="15"/>
      <c r="W475" s="17"/>
    </row>
    <row r="476" spans="1:30">
      <c r="A476" s="12"/>
      <c r="B476" s="13"/>
      <c r="C476" s="40"/>
      <c r="D476" s="40"/>
      <c r="N476" s="6"/>
      <c r="O476" s="6"/>
      <c r="P476" s="6"/>
      <c r="Q476" s="6"/>
      <c r="R476" s="17"/>
      <c r="S476" s="15"/>
      <c r="T476" s="15"/>
      <c r="U476" s="15"/>
      <c r="V476" s="15"/>
      <c r="W476" s="17"/>
    </row>
    <row r="477" spans="1:30">
      <c r="A477" s="12"/>
      <c r="B477" s="13"/>
      <c r="C477" s="40"/>
      <c r="D477" s="40"/>
      <c r="N477" s="6"/>
      <c r="O477" s="6"/>
      <c r="P477" s="6"/>
      <c r="Q477" s="6"/>
      <c r="R477" s="17"/>
      <c r="S477" s="15"/>
      <c r="T477" s="15"/>
      <c r="U477" s="15"/>
      <c r="V477" s="15"/>
      <c r="W477" s="17"/>
    </row>
    <row r="478" spans="1:30">
      <c r="A478" s="12"/>
      <c r="B478" s="13"/>
      <c r="C478" s="40"/>
      <c r="D478" s="40"/>
      <c r="N478" s="6"/>
      <c r="O478" s="6"/>
      <c r="P478" s="6"/>
      <c r="Q478" s="6"/>
      <c r="R478" s="17"/>
      <c r="S478" s="15"/>
      <c r="T478" s="15"/>
      <c r="U478" s="15"/>
      <c r="V478" s="15"/>
      <c r="W478" s="17"/>
    </row>
    <row r="479" spans="1:30">
      <c r="A479" s="12"/>
      <c r="B479" s="13"/>
      <c r="C479" s="40"/>
      <c r="D479" s="40"/>
      <c r="N479" s="6"/>
      <c r="O479" s="6"/>
      <c r="P479" s="6"/>
      <c r="Q479" s="6"/>
      <c r="R479" s="17"/>
      <c r="S479" s="15"/>
      <c r="T479" s="15"/>
      <c r="U479" s="15"/>
      <c r="V479" s="15"/>
      <c r="W479" s="17"/>
    </row>
    <row r="480" spans="1:30">
      <c r="A480" s="12"/>
      <c r="B480" s="13"/>
      <c r="C480" s="40"/>
      <c r="D480" s="40"/>
      <c r="N480" s="6"/>
      <c r="O480" s="6"/>
      <c r="P480" s="6"/>
      <c r="Q480" s="6"/>
      <c r="R480" s="17"/>
      <c r="S480" s="15"/>
      <c r="T480" s="15"/>
      <c r="U480" s="15"/>
      <c r="V480" s="15"/>
      <c r="W480" s="17"/>
    </row>
    <row r="481" spans="1:30">
      <c r="A481" s="12"/>
      <c r="B481" s="13"/>
      <c r="C481" s="40"/>
      <c r="D481" s="40"/>
      <c r="N481" s="6"/>
      <c r="O481" s="6"/>
      <c r="P481" s="6"/>
      <c r="Q481" s="6"/>
      <c r="R481" s="17"/>
      <c r="S481" s="15"/>
      <c r="T481" s="15"/>
      <c r="U481" s="15"/>
      <c r="V481" s="15"/>
      <c r="W481" s="17"/>
    </row>
    <row r="482" spans="1:30" ht="21">
      <c r="A482" s="3" t="s">
        <v>107</v>
      </c>
      <c r="B482" s="2"/>
      <c r="C482" s="4" t="s">
        <v>2</v>
      </c>
      <c r="D482" s="69"/>
      <c r="E482" s="2"/>
      <c r="F482" s="2"/>
      <c r="G482" s="2"/>
      <c r="H482" s="63"/>
      <c r="I482" s="63"/>
      <c r="J482" s="64" t="s">
        <v>3</v>
      </c>
      <c r="K482" s="65">
        <f>SUM(AD482:AD551)</f>
        <v>0</v>
      </c>
      <c r="L482" s="2"/>
      <c r="M482" s="2"/>
      <c r="N482" s="2"/>
      <c r="O482" s="5" t="s">
        <v>4</v>
      </c>
      <c r="P482" s="14">
        <f>SUM(Z482:Z551)</f>
        <v>0</v>
      </c>
      <c r="Q482" s="5" t="s">
        <v>5</v>
      </c>
      <c r="R482" s="18">
        <f>SUM(AB482:AB551)</f>
        <v>0</v>
      </c>
      <c r="S482" s="2"/>
      <c r="T482" s="2"/>
      <c r="U482" s="2"/>
      <c r="V482" s="2"/>
      <c r="W482" s="16"/>
    </row>
    <row r="483" spans="1:30">
      <c r="A483" s="8" t="s">
        <v>108</v>
      </c>
      <c r="B483" s="8"/>
      <c r="C483" s="8">
        <f>SUM(C484:D488)</f>
        <v>0</v>
      </c>
      <c r="D483" s="69">
        <v>700.245</v>
      </c>
      <c r="E483" s="7"/>
      <c r="F483" s="7"/>
      <c r="G483" s="7"/>
      <c r="H483" s="66"/>
      <c r="I483" s="66"/>
      <c r="J483" s="66"/>
      <c r="K483" s="66"/>
      <c r="L483" s="7"/>
      <c r="M483" s="7"/>
      <c r="N483" s="46" t="s">
        <v>125</v>
      </c>
      <c r="O483" s="47"/>
      <c r="P483" s="47"/>
      <c r="Q483" s="47"/>
      <c r="R483" s="48"/>
      <c r="S483" s="46" t="s">
        <v>7</v>
      </c>
      <c r="T483" s="47"/>
      <c r="U483" s="47"/>
      <c r="V483" s="47"/>
      <c r="W483" s="48"/>
      <c r="Y483" s="9" t="s">
        <v>8</v>
      </c>
      <c r="Z483" s="1">
        <f>IF(Y483&lt;"20",C483+E483+F483,IF(Y483&gt;"59",C483+E483+F483,0))</f>
        <v>0</v>
      </c>
      <c r="AB483" s="1">
        <f>IF(Y483&gt;"19",IF(Y483&lt;"60",C483+E483+F483,0),0)</f>
        <v>0</v>
      </c>
      <c r="AD483" s="1">
        <f>(C483+E483+F483)*D483</f>
        <v>0</v>
      </c>
    </row>
    <row r="484" spans="1:30">
      <c r="A484" s="10" t="s">
        <v>82</v>
      </c>
      <c r="B484" s="11"/>
      <c r="C484" s="41"/>
      <c r="D484" s="42"/>
      <c r="N484" s="49"/>
      <c r="O484" s="49"/>
      <c r="P484" s="49"/>
      <c r="Q484" s="49"/>
      <c r="R484" s="50"/>
      <c r="S484" s="51"/>
      <c r="T484" s="51"/>
      <c r="U484" s="51"/>
      <c r="V484" s="51"/>
      <c r="W484" s="50"/>
    </row>
    <row r="485" spans="1:30">
      <c r="A485" s="10" t="s">
        <v>84</v>
      </c>
      <c r="B485" s="11">
        <v>2</v>
      </c>
      <c r="C485" s="41"/>
      <c r="D485" s="42"/>
      <c r="N485" s="49"/>
      <c r="O485" s="49"/>
      <c r="P485" s="49"/>
      <c r="Q485" s="49"/>
      <c r="R485" s="50"/>
      <c r="S485" s="51"/>
      <c r="T485" s="51"/>
      <c r="U485" s="51"/>
      <c r="V485" s="51"/>
      <c r="W485" s="50"/>
    </row>
    <row r="486" spans="1:30">
      <c r="A486" s="10" t="s">
        <v>11</v>
      </c>
      <c r="B486" s="11">
        <v>5</v>
      </c>
      <c r="C486" s="41"/>
      <c r="D486" s="42"/>
      <c r="N486" s="49"/>
      <c r="O486" s="49"/>
      <c r="P486" s="49"/>
      <c r="Q486" s="49"/>
      <c r="R486" s="50"/>
      <c r="S486" s="51"/>
      <c r="T486" s="51"/>
      <c r="U486" s="51"/>
      <c r="V486" s="51"/>
      <c r="W486" s="50"/>
    </row>
    <row r="487" spans="1:30">
      <c r="A487" s="10" t="s">
        <v>47</v>
      </c>
      <c r="B487" s="11">
        <v>1</v>
      </c>
      <c r="C487" s="41"/>
      <c r="D487" s="42"/>
      <c r="N487" s="49"/>
      <c r="O487" s="49"/>
      <c r="P487" s="49"/>
      <c r="Q487" s="49"/>
      <c r="R487" s="50"/>
      <c r="S487" s="51"/>
      <c r="T487" s="51"/>
      <c r="U487" s="51"/>
      <c r="V487" s="51"/>
      <c r="W487" s="50"/>
    </row>
    <row r="488" spans="1:30">
      <c r="A488" s="10" t="s">
        <v>79</v>
      </c>
      <c r="B488" s="11"/>
      <c r="C488" s="41"/>
      <c r="D488" s="42"/>
      <c r="N488" s="49"/>
      <c r="O488" s="49"/>
      <c r="P488" s="49"/>
      <c r="Q488" s="49"/>
      <c r="R488" s="50"/>
      <c r="S488" s="51"/>
      <c r="T488" s="51"/>
      <c r="U488" s="51"/>
      <c r="V488" s="51"/>
      <c r="W488" s="50"/>
    </row>
    <row r="489" spans="1:30">
      <c r="A489" s="12"/>
      <c r="B489" s="11"/>
      <c r="C489" s="41"/>
      <c r="D489" s="42"/>
      <c r="N489" s="6"/>
      <c r="O489" s="6"/>
      <c r="P489" s="6"/>
      <c r="Q489" s="6"/>
      <c r="R489" s="17"/>
      <c r="S489" s="15"/>
      <c r="T489" s="15"/>
      <c r="U489" s="15"/>
      <c r="V489" s="15"/>
      <c r="W489" s="17"/>
    </row>
    <row r="490" spans="1:30">
      <c r="A490" s="12"/>
      <c r="B490" s="13"/>
      <c r="C490" s="40"/>
      <c r="D490" s="40"/>
      <c r="N490" s="6"/>
      <c r="O490" s="6"/>
      <c r="P490" s="6"/>
      <c r="Q490" s="6"/>
      <c r="R490" s="17"/>
      <c r="S490" s="15"/>
      <c r="T490" s="15"/>
      <c r="U490" s="15"/>
      <c r="V490" s="15"/>
      <c r="W490" s="17"/>
    </row>
    <row r="491" spans="1:30">
      <c r="A491" s="12"/>
      <c r="B491" s="13"/>
      <c r="C491" s="40"/>
      <c r="D491" s="40"/>
      <c r="N491" s="6"/>
      <c r="O491" s="6"/>
      <c r="P491" s="6"/>
      <c r="Q491" s="6"/>
      <c r="R491" s="17"/>
      <c r="S491" s="15"/>
      <c r="T491" s="15"/>
      <c r="U491" s="15"/>
      <c r="V491" s="15"/>
      <c r="W491" s="17"/>
    </row>
    <row r="492" spans="1:30">
      <c r="A492" s="12"/>
      <c r="B492" s="13"/>
      <c r="C492" s="40"/>
      <c r="D492" s="40"/>
      <c r="N492" s="6"/>
      <c r="O492" s="6"/>
      <c r="P492" s="6"/>
      <c r="Q492" s="6"/>
      <c r="R492" s="17"/>
      <c r="S492" s="15"/>
      <c r="T492" s="15"/>
      <c r="U492" s="15"/>
      <c r="V492" s="15"/>
      <c r="W492" s="17"/>
    </row>
    <row r="493" spans="1:30">
      <c r="A493" s="12"/>
      <c r="B493" s="13"/>
      <c r="C493" s="40"/>
      <c r="D493" s="40"/>
      <c r="N493" s="6"/>
      <c r="O493" s="6"/>
      <c r="P493" s="6"/>
      <c r="Q493" s="6"/>
      <c r="R493" s="17"/>
      <c r="S493" s="15"/>
      <c r="T493" s="15"/>
      <c r="U493" s="15"/>
      <c r="V493" s="15"/>
      <c r="W493" s="17"/>
    </row>
    <row r="494" spans="1:30">
      <c r="A494" s="12"/>
      <c r="B494" s="13"/>
      <c r="C494" s="40"/>
      <c r="D494" s="40"/>
      <c r="N494" s="6"/>
      <c r="O494" s="6"/>
      <c r="P494" s="6"/>
      <c r="Q494" s="6"/>
      <c r="R494" s="17"/>
      <c r="S494" s="15"/>
      <c r="T494" s="15"/>
      <c r="U494" s="15"/>
      <c r="V494" s="15"/>
      <c r="W494" s="17"/>
    </row>
    <row r="495" spans="1:30">
      <c r="A495" s="12"/>
      <c r="B495" s="13"/>
      <c r="C495" s="40"/>
      <c r="D495" s="40"/>
      <c r="N495" s="6"/>
      <c r="O495" s="6"/>
      <c r="P495" s="6"/>
      <c r="Q495" s="6"/>
      <c r="R495" s="17"/>
      <c r="S495" s="15"/>
      <c r="T495" s="15"/>
      <c r="U495" s="15"/>
      <c r="V495" s="15"/>
      <c r="W495" s="17"/>
    </row>
    <row r="496" spans="1:30">
      <c r="A496" s="12"/>
      <c r="B496" s="13"/>
      <c r="C496" s="40"/>
      <c r="D496" s="40"/>
      <c r="N496" s="6"/>
      <c r="O496" s="6"/>
      <c r="P496" s="6"/>
      <c r="Q496" s="6"/>
      <c r="R496" s="17"/>
      <c r="S496" s="15"/>
      <c r="T496" s="15"/>
      <c r="U496" s="15"/>
      <c r="V496" s="15"/>
      <c r="W496" s="17"/>
    </row>
    <row r="497" spans="1:30">
      <c r="A497" s="12"/>
      <c r="B497" s="13"/>
      <c r="C497" s="40"/>
      <c r="D497" s="40"/>
      <c r="N497" s="6"/>
      <c r="O497" s="6"/>
      <c r="P497" s="6"/>
      <c r="Q497" s="6"/>
      <c r="R497" s="17"/>
      <c r="S497" s="15"/>
      <c r="T497" s="15"/>
      <c r="U497" s="15"/>
      <c r="V497" s="15"/>
      <c r="W497" s="17"/>
    </row>
    <row r="498" spans="1:30">
      <c r="A498" s="12"/>
      <c r="B498" s="13"/>
      <c r="C498" s="40"/>
      <c r="D498" s="40"/>
      <c r="N498" s="6"/>
      <c r="O498" s="6"/>
      <c r="P498" s="6"/>
      <c r="Q498" s="6"/>
      <c r="R498" s="17"/>
      <c r="S498" s="15"/>
      <c r="T498" s="15"/>
      <c r="U498" s="15"/>
      <c r="V498" s="15"/>
      <c r="W498" s="17"/>
    </row>
    <row r="499" spans="1:30">
      <c r="A499" s="12"/>
      <c r="B499" s="13"/>
      <c r="C499" s="40"/>
      <c r="D499" s="40"/>
      <c r="N499" s="6"/>
      <c r="O499" s="6"/>
      <c r="P499" s="6"/>
      <c r="Q499" s="6"/>
      <c r="R499" s="17"/>
      <c r="S499" s="15"/>
      <c r="T499" s="15"/>
      <c r="U499" s="15"/>
      <c r="V499" s="15"/>
      <c r="W499" s="17"/>
    </row>
    <row r="500" spans="1:30">
      <c r="A500" s="12"/>
      <c r="B500" s="13"/>
      <c r="C500" s="40"/>
      <c r="D500" s="40"/>
      <c r="N500" s="6"/>
      <c r="O500" s="6"/>
      <c r="P500" s="6"/>
      <c r="Q500" s="6"/>
      <c r="R500" s="17"/>
      <c r="S500" s="15"/>
      <c r="T500" s="15"/>
      <c r="U500" s="15"/>
      <c r="V500" s="15"/>
      <c r="W500" s="17"/>
    </row>
    <row r="501" spans="1:30">
      <c r="A501" s="8" t="s">
        <v>109</v>
      </c>
      <c r="B501" s="8"/>
      <c r="C501" s="8">
        <f>SUM(C502:D504)</f>
        <v>0</v>
      </c>
      <c r="D501" s="69">
        <v>700.245</v>
      </c>
      <c r="E501" s="7"/>
      <c r="F501" s="7"/>
      <c r="G501" s="7"/>
      <c r="H501" s="66"/>
      <c r="I501" s="66"/>
      <c r="J501" s="66"/>
      <c r="K501" s="66"/>
      <c r="L501" s="7"/>
      <c r="M501" s="7"/>
      <c r="N501" s="52" t="s">
        <v>125</v>
      </c>
      <c r="O501" s="49"/>
      <c r="P501" s="49"/>
      <c r="Q501" s="49"/>
      <c r="R501" s="50"/>
      <c r="S501" s="53" t="s">
        <v>15</v>
      </c>
      <c r="T501" s="51"/>
      <c r="U501" s="51"/>
      <c r="V501" s="51"/>
      <c r="W501" s="50"/>
      <c r="Y501" s="9" t="s">
        <v>8</v>
      </c>
      <c r="Z501" s="1">
        <f>IF(Y501&lt;"20",C501+E501+F501,IF(Y501&gt;"59",C501+E501+F501,0))</f>
        <v>0</v>
      </c>
      <c r="AB501" s="1">
        <f>IF(Y501&gt;"19",IF(Y501&lt;"60",C501+E501+F501,0),0)</f>
        <v>0</v>
      </c>
      <c r="AD501" s="1">
        <f>(C501+E501+F501)*D501</f>
        <v>0</v>
      </c>
    </row>
    <row r="502" spans="1:30">
      <c r="A502" s="10" t="s">
        <v>52</v>
      </c>
      <c r="B502" s="11"/>
      <c r="C502" s="41"/>
      <c r="D502" s="42"/>
      <c r="N502" s="49"/>
      <c r="O502" s="49"/>
      <c r="P502" s="49"/>
      <c r="Q502" s="49"/>
      <c r="R502" s="50"/>
      <c r="S502" s="51"/>
      <c r="T502" s="51"/>
      <c r="U502" s="51"/>
      <c r="V502" s="51"/>
      <c r="W502" s="50"/>
    </row>
    <row r="503" spans="1:30">
      <c r="A503" s="10" t="s">
        <v>71</v>
      </c>
      <c r="B503" s="11"/>
      <c r="C503" s="41"/>
      <c r="D503" s="42"/>
      <c r="N503" s="49"/>
      <c r="O503" s="49"/>
      <c r="P503" s="49"/>
      <c r="Q503" s="49"/>
      <c r="R503" s="50"/>
      <c r="S503" s="51"/>
      <c r="T503" s="51"/>
      <c r="U503" s="51"/>
      <c r="V503" s="51"/>
      <c r="W503" s="50"/>
    </row>
    <row r="504" spans="1:30">
      <c r="A504" s="10" t="s">
        <v>82</v>
      </c>
      <c r="B504" s="11">
        <v>2</v>
      </c>
      <c r="C504" s="41"/>
      <c r="D504" s="42"/>
      <c r="N504" s="49"/>
      <c r="O504" s="49"/>
      <c r="P504" s="49"/>
      <c r="Q504" s="49"/>
      <c r="R504" s="50"/>
      <c r="S504" s="51"/>
      <c r="T504" s="51"/>
      <c r="U504" s="51"/>
      <c r="V504" s="51"/>
      <c r="W504" s="50"/>
    </row>
    <row r="505" spans="1:30">
      <c r="A505" s="12"/>
      <c r="B505" s="11"/>
      <c r="C505" s="41"/>
      <c r="D505" s="42"/>
      <c r="N505" s="49"/>
      <c r="O505" s="49"/>
      <c r="P505" s="49"/>
      <c r="Q505" s="49"/>
      <c r="R505" s="50"/>
      <c r="S505" s="51"/>
      <c r="T505" s="51"/>
      <c r="U505" s="51"/>
      <c r="V505" s="51"/>
      <c r="W505" s="50"/>
    </row>
    <row r="506" spans="1:30">
      <c r="A506" s="12"/>
      <c r="B506" s="13"/>
      <c r="C506" s="40"/>
      <c r="D506" s="40"/>
      <c r="N506" s="49"/>
      <c r="O506" s="49"/>
      <c r="P506" s="49"/>
      <c r="Q506" s="49"/>
      <c r="R506" s="50"/>
      <c r="S506" s="51"/>
      <c r="T506" s="51"/>
      <c r="U506" s="51"/>
      <c r="V506" s="51"/>
      <c r="W506" s="50"/>
    </row>
    <row r="507" spans="1:30">
      <c r="A507" s="12"/>
      <c r="B507" s="13"/>
      <c r="C507" s="40"/>
      <c r="D507" s="40"/>
      <c r="N507" s="6"/>
      <c r="O507" s="6"/>
      <c r="P507" s="6"/>
      <c r="Q507" s="6"/>
      <c r="R507" s="17"/>
      <c r="S507" s="15"/>
      <c r="T507" s="15"/>
      <c r="U507" s="15"/>
      <c r="V507" s="15"/>
      <c r="W507" s="17"/>
    </row>
    <row r="508" spans="1:30">
      <c r="A508" s="12"/>
      <c r="B508" s="13"/>
      <c r="C508" s="40"/>
      <c r="D508" s="40"/>
      <c r="N508" s="6"/>
      <c r="O508" s="6"/>
      <c r="P508" s="6"/>
      <c r="Q508" s="6"/>
      <c r="R508" s="17"/>
      <c r="S508" s="15"/>
      <c r="T508" s="15"/>
      <c r="U508" s="15"/>
      <c r="V508" s="15"/>
      <c r="W508" s="17"/>
    </row>
    <row r="509" spans="1:30">
      <c r="A509" s="12"/>
      <c r="B509" s="13"/>
      <c r="C509" s="40"/>
      <c r="D509" s="40"/>
      <c r="N509" s="6"/>
      <c r="O509" s="6"/>
      <c r="P509" s="6"/>
      <c r="Q509" s="6"/>
      <c r="R509" s="17"/>
      <c r="S509" s="15"/>
      <c r="T509" s="15"/>
      <c r="U509" s="15"/>
      <c r="V509" s="15"/>
      <c r="W509" s="17"/>
    </row>
    <row r="510" spans="1:30">
      <c r="A510" s="12"/>
      <c r="B510" s="13"/>
      <c r="C510" s="40"/>
      <c r="D510" s="40"/>
      <c r="N510" s="6"/>
      <c r="O510" s="6"/>
      <c r="P510" s="6"/>
      <c r="Q510" s="6"/>
      <c r="R510" s="17"/>
      <c r="S510" s="15"/>
      <c r="T510" s="15"/>
      <c r="U510" s="15"/>
      <c r="V510" s="15"/>
      <c r="W510" s="17"/>
    </row>
    <row r="511" spans="1:30">
      <c r="A511" s="12"/>
      <c r="B511" s="13"/>
      <c r="C511" s="40"/>
      <c r="D511" s="40"/>
      <c r="N511" s="6"/>
      <c r="O511" s="6"/>
      <c r="P511" s="6"/>
      <c r="Q511" s="6"/>
      <c r="R511" s="17"/>
      <c r="S511" s="15"/>
      <c r="T511" s="15"/>
      <c r="U511" s="15"/>
      <c r="V511" s="15"/>
      <c r="W511" s="17"/>
    </row>
    <row r="512" spans="1:30">
      <c r="A512" s="12"/>
      <c r="B512" s="13"/>
      <c r="C512" s="40"/>
      <c r="D512" s="40"/>
      <c r="N512" s="6"/>
      <c r="O512" s="6"/>
      <c r="P512" s="6"/>
      <c r="Q512" s="6"/>
      <c r="R512" s="17"/>
      <c r="S512" s="15"/>
      <c r="T512" s="15"/>
      <c r="U512" s="15"/>
      <c r="V512" s="15"/>
      <c r="W512" s="17"/>
    </row>
    <row r="513" spans="1:30">
      <c r="A513" s="12"/>
      <c r="B513" s="13"/>
      <c r="C513" s="40"/>
      <c r="D513" s="40"/>
      <c r="N513" s="6"/>
      <c r="O513" s="6"/>
      <c r="P513" s="6"/>
      <c r="Q513" s="6"/>
      <c r="R513" s="17"/>
      <c r="S513" s="15"/>
      <c r="T513" s="15"/>
      <c r="U513" s="15"/>
      <c r="V513" s="15"/>
      <c r="W513" s="17"/>
    </row>
    <row r="514" spans="1:30">
      <c r="A514" s="12"/>
      <c r="B514" s="13"/>
      <c r="C514" s="40"/>
      <c r="D514" s="40"/>
      <c r="N514" s="6"/>
      <c r="O514" s="6"/>
      <c r="P514" s="6"/>
      <c r="Q514" s="6"/>
      <c r="R514" s="17"/>
      <c r="S514" s="15"/>
      <c r="T514" s="15"/>
      <c r="U514" s="15"/>
      <c r="V514" s="15"/>
      <c r="W514" s="17"/>
    </row>
    <row r="515" spans="1:30">
      <c r="A515" s="12"/>
      <c r="B515" s="13"/>
      <c r="C515" s="40"/>
      <c r="D515" s="40"/>
      <c r="N515" s="6"/>
      <c r="O515" s="6"/>
      <c r="P515" s="6"/>
      <c r="Q515" s="6"/>
      <c r="R515" s="17"/>
      <c r="S515" s="15"/>
      <c r="T515" s="15"/>
      <c r="U515" s="15"/>
      <c r="V515" s="15"/>
      <c r="W515" s="17"/>
    </row>
    <row r="516" spans="1:30">
      <c r="A516" s="12"/>
      <c r="B516" s="13"/>
      <c r="C516" s="40"/>
      <c r="D516" s="40"/>
      <c r="N516" s="6"/>
      <c r="O516" s="6"/>
      <c r="P516" s="6"/>
      <c r="Q516" s="6"/>
      <c r="R516" s="17"/>
      <c r="S516" s="15"/>
      <c r="T516" s="15"/>
      <c r="U516" s="15"/>
      <c r="V516" s="15"/>
      <c r="W516" s="17"/>
    </row>
    <row r="517" spans="1:30">
      <c r="A517" s="12"/>
      <c r="B517" s="13"/>
      <c r="C517" s="40"/>
      <c r="D517" s="40"/>
      <c r="N517" s="6"/>
      <c r="O517" s="6"/>
      <c r="P517" s="6"/>
      <c r="Q517" s="6"/>
      <c r="R517" s="17"/>
      <c r="S517" s="15"/>
      <c r="T517" s="15"/>
      <c r="U517" s="15"/>
      <c r="V517" s="15"/>
      <c r="W517" s="17"/>
    </row>
    <row r="518" spans="1:30">
      <c r="A518" s="12"/>
      <c r="B518" s="13"/>
      <c r="C518" s="40"/>
      <c r="D518" s="40"/>
      <c r="N518" s="6"/>
      <c r="O518" s="6"/>
      <c r="P518" s="6"/>
      <c r="Q518" s="6"/>
      <c r="R518" s="17"/>
      <c r="S518" s="15"/>
      <c r="T518" s="15"/>
      <c r="U518" s="15"/>
      <c r="V518" s="15"/>
      <c r="W518" s="17"/>
    </row>
    <row r="519" spans="1:30">
      <c r="A519" s="8" t="s">
        <v>110</v>
      </c>
      <c r="B519" s="8"/>
      <c r="C519" s="8">
        <f>SUM(C520:D523)</f>
        <v>0</v>
      </c>
      <c r="D519" s="69">
        <v>727.17750000000001</v>
      </c>
      <c r="E519" s="7"/>
      <c r="F519" s="7"/>
      <c r="G519" s="7"/>
      <c r="H519" s="66"/>
      <c r="I519" s="66"/>
      <c r="J519" s="66"/>
      <c r="K519" s="66"/>
      <c r="L519" s="7"/>
      <c r="M519" s="7"/>
      <c r="N519" s="52"/>
      <c r="O519" s="49"/>
      <c r="P519" s="49"/>
      <c r="Q519" s="49"/>
      <c r="R519" s="50"/>
      <c r="S519" s="53" t="s">
        <v>20</v>
      </c>
      <c r="T519" s="51"/>
      <c r="U519" s="51"/>
      <c r="V519" s="51"/>
      <c r="W519" s="50"/>
      <c r="Y519" s="9" t="s">
        <v>21</v>
      </c>
      <c r="Z519" s="1">
        <f>IF(Y519&lt;"20",C519+E519+F519,IF(Y519&gt;"59",C519+E519+F519,0))</f>
        <v>0</v>
      </c>
      <c r="AB519" s="1">
        <f>IF(Y519&gt;"19",IF(Y519&lt;"60",C519+E519+F519,0),0)</f>
        <v>0</v>
      </c>
      <c r="AD519" s="1">
        <f>(C519+E519+F519)*D519</f>
        <v>0</v>
      </c>
    </row>
    <row r="520" spans="1:30">
      <c r="A520" s="10" t="s">
        <v>48</v>
      </c>
      <c r="B520" s="11"/>
      <c r="C520" s="41"/>
      <c r="D520" s="42"/>
      <c r="N520" s="49"/>
      <c r="O520" s="49"/>
      <c r="P520" s="49"/>
      <c r="Q520" s="49"/>
      <c r="R520" s="50"/>
      <c r="S520" s="51"/>
      <c r="T520" s="51"/>
      <c r="U520" s="51"/>
      <c r="V520" s="51"/>
      <c r="W520" s="50"/>
    </row>
    <row r="521" spans="1:30">
      <c r="A521" s="10" t="s">
        <v>53</v>
      </c>
      <c r="B521" s="11">
        <v>2</v>
      </c>
      <c r="C521" s="41"/>
      <c r="D521" s="42"/>
      <c r="N521" s="49"/>
      <c r="O521" s="49"/>
      <c r="P521" s="49"/>
      <c r="Q521" s="49"/>
      <c r="R521" s="50"/>
      <c r="S521" s="51"/>
      <c r="T521" s="51"/>
      <c r="U521" s="51"/>
      <c r="V521" s="51"/>
      <c r="W521" s="50"/>
    </row>
    <row r="522" spans="1:30">
      <c r="A522" s="10" t="s">
        <v>57</v>
      </c>
      <c r="B522" s="11"/>
      <c r="C522" s="41"/>
      <c r="D522" s="42"/>
      <c r="N522" s="49"/>
      <c r="O522" s="49"/>
      <c r="P522" s="49"/>
      <c r="Q522" s="49"/>
      <c r="R522" s="50"/>
      <c r="S522" s="51"/>
      <c r="T522" s="51"/>
      <c r="U522" s="51"/>
      <c r="V522" s="51"/>
      <c r="W522" s="50"/>
    </row>
    <row r="523" spans="1:30">
      <c r="A523" s="10" t="s">
        <v>101</v>
      </c>
      <c r="B523" s="11"/>
      <c r="C523" s="41"/>
      <c r="D523" s="42"/>
      <c r="N523" s="49"/>
      <c r="O523" s="49"/>
      <c r="P523" s="49"/>
      <c r="Q523" s="49"/>
      <c r="R523" s="50"/>
      <c r="S523" s="51"/>
      <c r="T523" s="51"/>
      <c r="U523" s="51"/>
      <c r="V523" s="51"/>
      <c r="W523" s="50"/>
    </row>
    <row r="524" spans="1:30">
      <c r="A524" s="12"/>
      <c r="B524" s="11"/>
      <c r="C524" s="41"/>
      <c r="D524" s="42"/>
      <c r="N524" s="49"/>
      <c r="O524" s="49"/>
      <c r="P524" s="49"/>
      <c r="Q524" s="49"/>
      <c r="R524" s="50"/>
      <c r="S524" s="51"/>
      <c r="T524" s="51"/>
      <c r="U524" s="51"/>
      <c r="V524" s="51"/>
      <c r="W524" s="50"/>
    </row>
    <row r="525" spans="1:30">
      <c r="A525" s="12"/>
      <c r="B525" s="13"/>
      <c r="C525" s="40"/>
      <c r="D525" s="40"/>
      <c r="N525" s="6"/>
      <c r="O525" s="6"/>
      <c r="P525" s="6"/>
      <c r="Q525" s="6"/>
      <c r="R525" s="17"/>
      <c r="S525" s="15"/>
      <c r="T525" s="15"/>
      <c r="U525" s="15"/>
      <c r="V525" s="15"/>
      <c r="W525" s="17"/>
    </row>
    <row r="526" spans="1:30">
      <c r="A526" s="12"/>
      <c r="B526" s="13"/>
      <c r="C526" s="40"/>
      <c r="D526" s="40"/>
      <c r="N526" s="6"/>
      <c r="O526" s="6"/>
      <c r="P526" s="6"/>
      <c r="Q526" s="6"/>
      <c r="R526" s="17"/>
      <c r="S526" s="15"/>
      <c r="T526" s="15"/>
      <c r="U526" s="15"/>
      <c r="V526" s="15"/>
      <c r="W526" s="17"/>
    </row>
    <row r="527" spans="1:30">
      <c r="A527" s="12"/>
      <c r="B527" s="13"/>
      <c r="C527" s="40"/>
      <c r="D527" s="40"/>
      <c r="N527" s="6"/>
      <c r="O527" s="6"/>
      <c r="P527" s="6"/>
      <c r="Q527" s="6"/>
      <c r="R527" s="17"/>
      <c r="S527" s="15"/>
      <c r="T527" s="15"/>
      <c r="U527" s="15"/>
      <c r="V527" s="15"/>
      <c r="W527" s="17"/>
    </row>
    <row r="528" spans="1:30">
      <c r="A528" s="12"/>
      <c r="B528" s="13"/>
      <c r="C528" s="40"/>
      <c r="D528" s="40"/>
      <c r="N528" s="6"/>
      <c r="O528" s="6"/>
      <c r="P528" s="6"/>
      <c r="Q528" s="6"/>
      <c r="R528" s="17"/>
      <c r="S528" s="15"/>
      <c r="T528" s="15"/>
      <c r="U528" s="15"/>
      <c r="V528" s="15"/>
      <c r="W528" s="17"/>
    </row>
    <row r="529" spans="1:30">
      <c r="A529" s="12"/>
      <c r="B529" s="13"/>
      <c r="C529" s="40"/>
      <c r="D529" s="40"/>
      <c r="N529" s="6"/>
      <c r="O529" s="6"/>
      <c r="P529" s="6"/>
      <c r="Q529" s="6"/>
      <c r="R529" s="17"/>
      <c r="S529" s="15"/>
      <c r="T529" s="15"/>
      <c r="U529" s="15"/>
      <c r="V529" s="15"/>
      <c r="W529" s="17"/>
    </row>
    <row r="530" spans="1:30">
      <c r="A530" s="12"/>
      <c r="B530" s="13"/>
      <c r="C530" s="40"/>
      <c r="D530" s="40"/>
      <c r="N530" s="6"/>
      <c r="O530" s="6"/>
      <c r="P530" s="6"/>
      <c r="Q530" s="6"/>
      <c r="R530" s="17"/>
      <c r="S530" s="15"/>
      <c r="T530" s="15"/>
      <c r="U530" s="15"/>
      <c r="V530" s="15"/>
      <c r="W530" s="17"/>
    </row>
    <row r="531" spans="1:30">
      <c r="A531" s="12"/>
      <c r="B531" s="13"/>
      <c r="C531" s="40"/>
      <c r="D531" s="40"/>
      <c r="N531" s="6"/>
      <c r="O531" s="6"/>
      <c r="P531" s="6"/>
      <c r="Q531" s="6"/>
      <c r="R531" s="17"/>
      <c r="S531" s="15"/>
      <c r="T531" s="15"/>
      <c r="U531" s="15"/>
      <c r="V531" s="15"/>
      <c r="W531" s="17"/>
    </row>
    <row r="532" spans="1:30">
      <c r="A532" s="12"/>
      <c r="B532" s="13"/>
      <c r="C532" s="40"/>
      <c r="D532" s="40"/>
      <c r="N532" s="6"/>
      <c r="O532" s="6"/>
      <c r="P532" s="6"/>
      <c r="Q532" s="6"/>
      <c r="R532" s="17"/>
      <c r="S532" s="15"/>
      <c r="T532" s="15"/>
      <c r="U532" s="15"/>
      <c r="V532" s="15"/>
      <c r="W532" s="17"/>
    </row>
    <row r="533" spans="1:30">
      <c r="A533" s="12"/>
      <c r="B533" s="13"/>
      <c r="C533" s="40"/>
      <c r="D533" s="40"/>
      <c r="N533" s="6"/>
      <c r="O533" s="6"/>
      <c r="P533" s="6"/>
      <c r="Q533" s="6"/>
      <c r="R533" s="17"/>
      <c r="S533" s="15"/>
      <c r="T533" s="15"/>
      <c r="U533" s="15"/>
      <c r="V533" s="15"/>
      <c r="W533" s="17"/>
    </row>
    <row r="534" spans="1:30">
      <c r="A534" s="12"/>
      <c r="B534" s="13"/>
      <c r="C534" s="40"/>
      <c r="D534" s="40"/>
      <c r="N534" s="6"/>
      <c r="O534" s="6"/>
      <c r="P534" s="6"/>
      <c r="Q534" s="6"/>
      <c r="R534" s="17"/>
      <c r="S534" s="15"/>
      <c r="T534" s="15"/>
      <c r="U534" s="15"/>
      <c r="V534" s="15"/>
      <c r="W534" s="17"/>
    </row>
    <row r="535" spans="1:30">
      <c r="A535" s="12"/>
      <c r="B535" s="13"/>
      <c r="C535" s="40"/>
      <c r="D535" s="40"/>
      <c r="N535" s="6"/>
      <c r="O535" s="6"/>
      <c r="P535" s="6"/>
      <c r="Q535" s="6"/>
      <c r="R535" s="17"/>
      <c r="S535" s="15"/>
      <c r="T535" s="15"/>
      <c r="U535" s="15"/>
      <c r="V535" s="15"/>
      <c r="W535" s="17"/>
    </row>
    <row r="536" spans="1:30">
      <c r="A536" s="12"/>
      <c r="B536" s="13"/>
      <c r="C536" s="40"/>
      <c r="D536" s="40"/>
      <c r="N536" s="6"/>
      <c r="O536" s="6"/>
      <c r="P536" s="6"/>
      <c r="Q536" s="6"/>
      <c r="R536" s="17"/>
      <c r="S536" s="15"/>
      <c r="T536" s="15"/>
      <c r="U536" s="15"/>
      <c r="V536" s="15"/>
      <c r="W536" s="17"/>
    </row>
    <row r="537" spans="1:30">
      <c r="A537" s="8" t="s">
        <v>111</v>
      </c>
      <c r="B537" s="8"/>
      <c r="C537" s="8">
        <f>SUM(C538:D538)</f>
        <v>0</v>
      </c>
      <c r="D537" s="69">
        <v>350.1225</v>
      </c>
      <c r="E537" s="7"/>
      <c r="F537" s="7"/>
      <c r="G537" s="7"/>
      <c r="H537" s="66"/>
      <c r="I537" s="66"/>
      <c r="J537" s="66"/>
      <c r="K537" s="66"/>
      <c r="L537" s="7"/>
      <c r="M537" s="7"/>
      <c r="N537" s="52" t="s">
        <v>131</v>
      </c>
      <c r="O537" s="49"/>
      <c r="P537" s="49"/>
      <c r="Q537" s="49"/>
      <c r="R537" s="50"/>
      <c r="S537" s="53" t="s">
        <v>35</v>
      </c>
      <c r="T537" s="51"/>
      <c r="U537" s="51"/>
      <c r="V537" s="51"/>
      <c r="W537" s="50"/>
      <c r="Y537" s="9" t="s">
        <v>39</v>
      </c>
      <c r="Z537" s="1">
        <f>IF(Y537&lt;"20",C537+E537+F537,IF(Y537&gt;"59",C537+E537+F537,0))</f>
        <v>0</v>
      </c>
      <c r="AB537" s="1">
        <f>IF(Y537&gt;"19",IF(Y537&lt;"60",C537+E537+F537,0),0)</f>
        <v>0</v>
      </c>
      <c r="AD537" s="1">
        <f>(C537+E537+F537)*D537</f>
        <v>0</v>
      </c>
    </row>
    <row r="538" spans="1:30">
      <c r="A538" s="10" t="s">
        <v>38</v>
      </c>
      <c r="B538" s="11">
        <v>2</v>
      </c>
      <c r="C538" s="41"/>
      <c r="D538" s="42"/>
      <c r="N538" s="49"/>
      <c r="O538" s="49"/>
      <c r="P538" s="49"/>
      <c r="Q538" s="49"/>
      <c r="R538" s="50"/>
      <c r="S538" s="51"/>
      <c r="T538" s="51"/>
      <c r="U538" s="51"/>
      <c r="V538" s="51"/>
      <c r="W538" s="50"/>
    </row>
    <row r="539" spans="1:30">
      <c r="A539" s="12"/>
      <c r="B539" s="11"/>
      <c r="C539" s="41"/>
      <c r="D539" s="42"/>
      <c r="N539" s="49"/>
      <c r="O539" s="49"/>
      <c r="P539" s="49"/>
      <c r="Q539" s="49"/>
      <c r="R539" s="50"/>
      <c r="S539" s="51"/>
      <c r="T539" s="51"/>
      <c r="U539" s="51"/>
      <c r="V539" s="51"/>
      <c r="W539" s="50"/>
    </row>
    <row r="540" spans="1:30">
      <c r="A540" s="12"/>
      <c r="B540" s="13"/>
      <c r="C540" s="40"/>
      <c r="D540" s="40"/>
      <c r="N540" s="49"/>
      <c r="O540" s="49"/>
      <c r="P540" s="49"/>
      <c r="Q540" s="49"/>
      <c r="R540" s="50"/>
      <c r="S540" s="51"/>
      <c r="T540" s="51"/>
      <c r="U540" s="51"/>
      <c r="V540" s="51"/>
      <c r="W540" s="50"/>
    </row>
    <row r="541" spans="1:30">
      <c r="A541" s="12"/>
      <c r="B541" s="13"/>
      <c r="C541" s="40"/>
      <c r="D541" s="40"/>
      <c r="N541" s="49"/>
      <c r="O541" s="49"/>
      <c r="P541" s="49"/>
      <c r="Q541" s="49"/>
      <c r="R541" s="50"/>
      <c r="S541" s="51"/>
      <c r="T541" s="51"/>
      <c r="U541" s="51"/>
      <c r="V541" s="51"/>
      <c r="W541" s="50"/>
    </row>
    <row r="542" spans="1:30">
      <c r="A542" s="12"/>
      <c r="B542" s="13"/>
      <c r="C542" s="40"/>
      <c r="D542" s="40"/>
      <c r="N542" s="49"/>
      <c r="O542" s="49"/>
      <c r="P542" s="49"/>
      <c r="Q542" s="49"/>
      <c r="R542" s="50"/>
      <c r="S542" s="51"/>
      <c r="T542" s="51"/>
      <c r="U542" s="51"/>
      <c r="V542" s="51"/>
      <c r="W542" s="50"/>
    </row>
    <row r="543" spans="1:30">
      <c r="A543" s="12"/>
      <c r="B543" s="13"/>
      <c r="C543" s="40"/>
      <c r="D543" s="40"/>
      <c r="N543" s="6"/>
      <c r="O543" s="6"/>
      <c r="P543" s="6"/>
      <c r="Q543" s="6"/>
      <c r="R543" s="17"/>
      <c r="S543" s="15"/>
      <c r="T543" s="15"/>
      <c r="U543" s="15"/>
      <c r="V543" s="15"/>
      <c r="W543" s="17"/>
    </row>
    <row r="544" spans="1:30">
      <c r="A544" s="12"/>
      <c r="B544" s="13"/>
      <c r="C544" s="40"/>
      <c r="D544" s="40"/>
      <c r="N544" s="6"/>
      <c r="O544" s="6"/>
      <c r="P544" s="6"/>
      <c r="Q544" s="6"/>
      <c r="R544" s="17"/>
      <c r="S544" s="15"/>
      <c r="T544" s="15"/>
      <c r="U544" s="15"/>
      <c r="V544" s="15"/>
      <c r="W544" s="17"/>
    </row>
    <row r="545" spans="1:30">
      <c r="A545" s="12"/>
      <c r="B545" s="13"/>
      <c r="C545" s="40"/>
      <c r="D545" s="40"/>
      <c r="N545" s="6"/>
      <c r="O545" s="6"/>
      <c r="P545" s="6"/>
      <c r="Q545" s="6"/>
      <c r="R545" s="17"/>
      <c r="S545" s="15"/>
      <c r="T545" s="15"/>
      <c r="U545" s="15"/>
      <c r="V545" s="15"/>
      <c r="W545" s="17"/>
    </row>
    <row r="546" spans="1:30">
      <c r="A546" s="12"/>
      <c r="B546" s="13"/>
      <c r="C546" s="40"/>
      <c r="D546" s="40"/>
      <c r="N546" s="6"/>
      <c r="O546" s="6"/>
      <c r="P546" s="6"/>
      <c r="Q546" s="6"/>
      <c r="R546" s="17"/>
      <c r="S546" s="15"/>
      <c r="T546" s="15"/>
      <c r="U546" s="15"/>
      <c r="V546" s="15"/>
      <c r="W546" s="17"/>
    </row>
    <row r="547" spans="1:30">
      <c r="A547" s="12"/>
      <c r="B547" s="13"/>
      <c r="C547" s="40"/>
      <c r="D547" s="40"/>
      <c r="N547" s="6"/>
      <c r="O547" s="6"/>
      <c r="P547" s="6"/>
      <c r="Q547" s="6"/>
      <c r="R547" s="17"/>
      <c r="S547" s="15"/>
      <c r="T547" s="15"/>
      <c r="U547" s="15"/>
      <c r="V547" s="15"/>
      <c r="W547" s="17"/>
    </row>
    <row r="548" spans="1:30">
      <c r="A548" s="12"/>
      <c r="B548" s="13"/>
      <c r="C548" s="40"/>
      <c r="D548" s="40"/>
      <c r="N548" s="6"/>
      <c r="O548" s="6"/>
      <c r="P548" s="6"/>
      <c r="Q548" s="6"/>
      <c r="R548" s="17"/>
      <c r="S548" s="15"/>
      <c r="T548" s="15"/>
      <c r="U548" s="15"/>
      <c r="V548" s="15"/>
      <c r="W548" s="17"/>
    </row>
    <row r="549" spans="1:30">
      <c r="A549" s="12"/>
      <c r="B549" s="13"/>
      <c r="C549" s="40"/>
      <c r="D549" s="40"/>
      <c r="N549" s="6"/>
      <c r="O549" s="6"/>
      <c r="P549" s="6"/>
      <c r="Q549" s="6"/>
      <c r="R549" s="17"/>
      <c r="S549" s="15"/>
      <c r="T549" s="15"/>
      <c r="U549" s="15"/>
      <c r="V549" s="15"/>
      <c r="W549" s="17"/>
    </row>
    <row r="550" spans="1:30">
      <c r="A550" s="12"/>
      <c r="B550" s="13"/>
      <c r="C550" s="40"/>
      <c r="D550" s="40"/>
      <c r="N550" s="6"/>
      <c r="O550" s="6"/>
      <c r="P550" s="6"/>
      <c r="Q550" s="6"/>
      <c r="R550" s="17"/>
      <c r="S550" s="15"/>
      <c r="T550" s="15"/>
      <c r="U550" s="15"/>
      <c r="V550" s="15"/>
      <c r="W550" s="17"/>
    </row>
    <row r="551" spans="1:30">
      <c r="A551" s="12"/>
      <c r="B551" s="13"/>
      <c r="C551" s="40"/>
      <c r="D551" s="40"/>
      <c r="N551" s="6"/>
      <c r="O551" s="6"/>
      <c r="P551" s="6"/>
      <c r="Q551" s="6"/>
      <c r="R551" s="17"/>
      <c r="S551" s="15"/>
      <c r="T551" s="15"/>
      <c r="U551" s="15"/>
      <c r="V551" s="15"/>
      <c r="W551" s="17"/>
    </row>
    <row r="552" spans="1:30">
      <c r="A552" s="12"/>
      <c r="B552" s="13"/>
      <c r="C552" s="40"/>
      <c r="D552" s="40"/>
      <c r="N552" s="6"/>
      <c r="O552" s="6"/>
      <c r="P552" s="6"/>
      <c r="Q552" s="6"/>
      <c r="R552" s="17"/>
      <c r="S552" s="15"/>
      <c r="T552" s="15"/>
      <c r="U552" s="15"/>
      <c r="V552" s="15"/>
      <c r="W552" s="17"/>
    </row>
    <row r="553" spans="1:30">
      <c r="A553" s="8" t="s">
        <v>112</v>
      </c>
      <c r="B553" s="8"/>
      <c r="C553" s="8">
        <f>SUM(C554:D560)</f>
        <v>0</v>
      </c>
      <c r="D553" s="69">
        <v>700.245</v>
      </c>
      <c r="E553" s="7"/>
      <c r="F553" s="7"/>
      <c r="G553" s="7"/>
      <c r="H553" s="66"/>
      <c r="I553" s="66"/>
      <c r="J553" s="66"/>
      <c r="K553" s="66"/>
      <c r="L553" s="7"/>
      <c r="M553" s="7"/>
      <c r="N553" s="52" t="s">
        <v>127</v>
      </c>
      <c r="O553" s="49"/>
      <c r="P553" s="49"/>
      <c r="Q553" s="49"/>
      <c r="R553" s="50"/>
      <c r="S553" s="53" t="s">
        <v>20</v>
      </c>
      <c r="T553" s="51"/>
      <c r="U553" s="51"/>
      <c r="V553" s="51"/>
      <c r="W553" s="50"/>
      <c r="Y553" s="9" t="s">
        <v>21</v>
      </c>
      <c r="Z553" s="1">
        <f>IF(Y553&lt;"20",C553+E553+F553,IF(Y553&gt;"59",C553+E553+F553,0))</f>
        <v>0</v>
      </c>
      <c r="AB553" s="1">
        <f>IF(Y553&gt;"19",IF(Y553&lt;"60",C553+E553+F553,0),0)</f>
        <v>0</v>
      </c>
      <c r="AD553" s="1">
        <f>(C553+E553+F553)*D553</f>
        <v>0</v>
      </c>
    </row>
    <row r="554" spans="1:30">
      <c r="A554" s="10" t="s">
        <v>13</v>
      </c>
      <c r="B554" s="11">
        <v>3</v>
      </c>
      <c r="C554" s="41"/>
      <c r="D554" s="42"/>
      <c r="N554" s="49"/>
      <c r="O554" s="49"/>
      <c r="P554" s="49"/>
      <c r="Q554" s="49"/>
      <c r="R554" s="50"/>
      <c r="S554" s="51"/>
      <c r="T554" s="51"/>
      <c r="U554" s="51"/>
      <c r="V554" s="51"/>
      <c r="W554" s="50"/>
    </row>
    <row r="555" spans="1:30">
      <c r="A555" s="10" t="s">
        <v>47</v>
      </c>
      <c r="B555" s="11">
        <v>3</v>
      </c>
      <c r="C555" s="41"/>
      <c r="D555" s="42"/>
      <c r="N555" s="49"/>
      <c r="O555" s="49"/>
      <c r="P555" s="49"/>
      <c r="Q555" s="49"/>
      <c r="R555" s="50"/>
      <c r="S555" s="51"/>
      <c r="T555" s="51"/>
      <c r="U555" s="51"/>
      <c r="V555" s="51"/>
      <c r="W555" s="50"/>
    </row>
    <row r="556" spans="1:30">
      <c r="A556" s="10" t="s">
        <v>79</v>
      </c>
      <c r="B556" s="11"/>
      <c r="C556" s="41"/>
      <c r="D556" s="42"/>
      <c r="N556" s="49"/>
      <c r="O556" s="49"/>
      <c r="P556" s="49"/>
      <c r="Q556" s="49"/>
      <c r="R556" s="50"/>
      <c r="S556" s="51"/>
      <c r="T556" s="51"/>
      <c r="U556" s="51"/>
      <c r="V556" s="51"/>
      <c r="W556" s="50"/>
    </row>
    <row r="557" spans="1:30">
      <c r="A557" s="10" t="s">
        <v>57</v>
      </c>
      <c r="B557" s="11"/>
      <c r="C557" s="41"/>
      <c r="D557" s="42"/>
      <c r="N557" s="49"/>
      <c r="O557" s="49"/>
      <c r="P557" s="49"/>
      <c r="Q557" s="49"/>
      <c r="R557" s="50"/>
      <c r="S557" s="51"/>
      <c r="T557" s="51"/>
      <c r="U557" s="51"/>
      <c r="V557" s="51"/>
      <c r="W557" s="50"/>
    </row>
    <row r="558" spans="1:30">
      <c r="A558" s="10" t="s">
        <v>55</v>
      </c>
      <c r="B558" s="11">
        <v>4</v>
      </c>
      <c r="C558" s="41"/>
      <c r="D558" s="42"/>
      <c r="N558" s="49"/>
      <c r="O558" s="49"/>
      <c r="P558" s="49"/>
      <c r="Q558" s="49"/>
      <c r="R558" s="50"/>
      <c r="S558" s="51"/>
      <c r="T558" s="51"/>
      <c r="U558" s="51"/>
      <c r="V558" s="51"/>
      <c r="W558" s="50"/>
    </row>
    <row r="559" spans="1:30">
      <c r="A559" s="10" t="s">
        <v>86</v>
      </c>
      <c r="B559" s="11"/>
      <c r="C559" s="41"/>
      <c r="D559" s="42"/>
      <c r="N559" s="6"/>
      <c r="O559" s="6"/>
      <c r="P559" s="6"/>
      <c r="Q559" s="6"/>
      <c r="R559" s="17"/>
      <c r="S559" s="15"/>
      <c r="T559" s="15"/>
      <c r="U559" s="15"/>
      <c r="V559" s="15"/>
      <c r="W559" s="17"/>
    </row>
    <row r="560" spans="1:30">
      <c r="A560" s="10" t="s">
        <v>101</v>
      </c>
      <c r="B560" s="11"/>
      <c r="C560" s="41"/>
      <c r="D560" s="42"/>
      <c r="N560" s="6"/>
      <c r="O560" s="6"/>
      <c r="P560" s="6"/>
      <c r="Q560" s="6"/>
      <c r="R560" s="17"/>
      <c r="S560" s="15"/>
      <c r="T560" s="15"/>
      <c r="U560" s="15"/>
      <c r="V560" s="15"/>
      <c r="W560" s="17"/>
    </row>
    <row r="561" spans="1:30">
      <c r="A561" s="12"/>
      <c r="B561" s="11"/>
      <c r="C561" s="41"/>
      <c r="D561" s="42"/>
      <c r="N561" s="6"/>
      <c r="O561" s="6"/>
      <c r="P561" s="6"/>
      <c r="Q561" s="6"/>
      <c r="R561" s="17"/>
      <c r="S561" s="15"/>
      <c r="T561" s="15"/>
      <c r="U561" s="15"/>
      <c r="V561" s="15"/>
      <c r="W561" s="17"/>
    </row>
    <row r="562" spans="1:30">
      <c r="A562" s="12"/>
      <c r="B562" s="13"/>
      <c r="C562" s="40"/>
      <c r="D562" s="40"/>
      <c r="N562" s="6"/>
      <c r="O562" s="6"/>
      <c r="P562" s="6"/>
      <c r="Q562" s="6"/>
      <c r="R562" s="17"/>
      <c r="S562" s="15"/>
      <c r="T562" s="15"/>
      <c r="U562" s="15"/>
      <c r="V562" s="15"/>
      <c r="W562" s="17"/>
    </row>
    <row r="563" spans="1:30">
      <c r="A563" s="12"/>
      <c r="B563" s="13"/>
      <c r="C563" s="40"/>
      <c r="D563" s="40"/>
      <c r="N563" s="6"/>
      <c r="O563" s="6"/>
      <c r="P563" s="6"/>
      <c r="Q563" s="6"/>
      <c r="R563" s="17"/>
      <c r="S563" s="15"/>
      <c r="T563" s="15"/>
      <c r="U563" s="15"/>
      <c r="V563" s="15"/>
      <c r="W563" s="17"/>
    </row>
    <row r="564" spans="1:30">
      <c r="A564" s="12"/>
      <c r="B564" s="13"/>
      <c r="C564" s="40"/>
      <c r="D564" s="40"/>
      <c r="N564" s="6"/>
      <c r="O564" s="6"/>
      <c r="P564" s="6"/>
      <c r="Q564" s="6"/>
      <c r="R564" s="17"/>
      <c r="S564" s="15"/>
      <c r="T564" s="15"/>
      <c r="U564" s="15"/>
      <c r="V564" s="15"/>
      <c r="W564" s="17"/>
    </row>
    <row r="565" spans="1:30">
      <c r="A565" s="12"/>
      <c r="B565" s="13"/>
      <c r="C565" s="40"/>
      <c r="D565" s="40"/>
      <c r="N565" s="6"/>
      <c r="O565" s="6"/>
      <c r="P565" s="6"/>
      <c r="Q565" s="6"/>
      <c r="R565" s="17"/>
      <c r="S565" s="15"/>
      <c r="T565" s="15"/>
      <c r="U565" s="15"/>
      <c r="V565" s="15"/>
      <c r="W565" s="17"/>
    </row>
    <row r="566" spans="1:30">
      <c r="A566" s="12"/>
      <c r="B566" s="13"/>
      <c r="C566" s="40"/>
      <c r="D566" s="40"/>
      <c r="N566" s="6"/>
      <c r="O566" s="6"/>
      <c r="P566" s="6"/>
      <c r="Q566" s="6"/>
      <c r="R566" s="17"/>
      <c r="S566" s="15"/>
      <c r="T566" s="15"/>
      <c r="U566" s="15"/>
      <c r="V566" s="15"/>
      <c r="W566" s="17"/>
    </row>
    <row r="567" spans="1:30">
      <c r="A567" s="12"/>
      <c r="B567" s="13"/>
      <c r="C567" s="40"/>
      <c r="D567" s="40"/>
      <c r="N567" s="6"/>
      <c r="O567" s="6"/>
      <c r="P567" s="6"/>
      <c r="Q567" s="6"/>
      <c r="R567" s="17"/>
      <c r="S567" s="15"/>
      <c r="T567" s="15"/>
      <c r="U567" s="15"/>
      <c r="V567" s="15"/>
      <c r="W567" s="17"/>
    </row>
    <row r="568" spans="1:30">
      <c r="A568" s="12"/>
      <c r="B568" s="13"/>
      <c r="C568" s="40"/>
      <c r="D568" s="40"/>
      <c r="N568" s="6"/>
      <c r="O568" s="6"/>
      <c r="P568" s="6"/>
      <c r="Q568" s="6"/>
      <c r="R568" s="17"/>
      <c r="S568" s="15"/>
      <c r="T568" s="15"/>
      <c r="U568" s="15"/>
      <c r="V568" s="15"/>
      <c r="W568" s="17"/>
    </row>
    <row r="569" spans="1:30">
      <c r="A569" s="12"/>
      <c r="B569" s="13"/>
      <c r="C569" s="40"/>
      <c r="D569" s="40"/>
      <c r="N569" s="6"/>
      <c r="O569" s="6"/>
      <c r="P569" s="6"/>
      <c r="Q569" s="6"/>
      <c r="R569" s="17"/>
      <c r="S569" s="15"/>
      <c r="T569" s="15"/>
      <c r="U569" s="15"/>
      <c r="V569" s="15"/>
      <c r="W569" s="17"/>
    </row>
    <row r="570" spans="1:30">
      <c r="A570" s="12"/>
      <c r="B570" s="13"/>
      <c r="C570" s="40"/>
      <c r="D570" s="40"/>
      <c r="N570" s="6"/>
      <c r="O570" s="6"/>
      <c r="P570" s="6"/>
      <c r="Q570" s="6"/>
      <c r="R570" s="17"/>
      <c r="S570" s="15"/>
      <c r="T570" s="15"/>
      <c r="U570" s="15"/>
      <c r="V570" s="15"/>
      <c r="W570" s="17"/>
    </row>
    <row r="571" spans="1:30">
      <c r="A571" s="8" t="s">
        <v>113</v>
      </c>
      <c r="B571" s="8"/>
      <c r="C571" s="8">
        <f>SUM(C572:D583)</f>
        <v>0</v>
      </c>
      <c r="D571" s="69">
        <v>727.17750000000001</v>
      </c>
      <c r="E571" s="7"/>
      <c r="F571" s="7"/>
      <c r="G571" s="7"/>
      <c r="H571" s="66"/>
      <c r="I571" s="66"/>
      <c r="J571" s="66"/>
      <c r="K571" s="66"/>
      <c r="L571" s="7"/>
      <c r="M571" s="7"/>
      <c r="N571" s="52"/>
      <c r="O571" s="49"/>
      <c r="P571" s="49"/>
      <c r="Q571" s="49"/>
      <c r="R571" s="50"/>
      <c r="S571" s="53" t="s">
        <v>20</v>
      </c>
      <c r="T571" s="51"/>
      <c r="U571" s="51"/>
      <c r="V571" s="51"/>
      <c r="W571" s="50"/>
      <c r="Y571" s="9" t="s">
        <v>21</v>
      </c>
      <c r="Z571" s="1">
        <f>IF(Y571&lt;"20",C571+E571+F571,IF(Y571&gt;"59",C571+E571+F571,0))</f>
        <v>0</v>
      </c>
      <c r="AB571" s="1">
        <f>IF(Y571&gt;"19",IF(Y571&lt;"60",C571+E571+F571,0),0)</f>
        <v>0</v>
      </c>
      <c r="AD571" s="1">
        <f>(C571+E571+F571)*D571</f>
        <v>0</v>
      </c>
    </row>
    <row r="572" spans="1:30">
      <c r="A572" s="10" t="s">
        <v>50</v>
      </c>
      <c r="B572" s="11"/>
      <c r="C572" s="41"/>
      <c r="D572" s="42"/>
      <c r="N572" s="49"/>
      <c r="O572" s="49"/>
      <c r="P572" s="49"/>
      <c r="Q572" s="49"/>
      <c r="R572" s="50"/>
      <c r="S572" s="51"/>
      <c r="T572" s="51"/>
      <c r="U572" s="51"/>
      <c r="V572" s="51"/>
      <c r="W572" s="50"/>
    </row>
    <row r="573" spans="1:30">
      <c r="A573" s="10" t="s">
        <v>73</v>
      </c>
      <c r="B573" s="11"/>
      <c r="C573" s="41"/>
      <c r="D573" s="42"/>
      <c r="N573" s="49"/>
      <c r="O573" s="49"/>
      <c r="P573" s="49"/>
      <c r="Q573" s="49"/>
      <c r="R573" s="50"/>
      <c r="S573" s="51"/>
      <c r="T573" s="51"/>
      <c r="U573" s="51"/>
      <c r="V573" s="51"/>
      <c r="W573" s="50"/>
    </row>
    <row r="574" spans="1:30">
      <c r="A574" s="10" t="s">
        <v>14</v>
      </c>
      <c r="B574" s="11">
        <v>1</v>
      </c>
      <c r="C574" s="41"/>
      <c r="D574" s="42"/>
      <c r="N574" s="49"/>
      <c r="O574" s="49"/>
      <c r="P574" s="49"/>
      <c r="Q574" s="49"/>
      <c r="R574" s="50"/>
      <c r="S574" s="51"/>
      <c r="T574" s="51"/>
      <c r="U574" s="51"/>
      <c r="V574" s="51"/>
      <c r="W574" s="50"/>
    </row>
    <row r="575" spans="1:30">
      <c r="A575" s="10" t="s">
        <v>79</v>
      </c>
      <c r="B575" s="11">
        <v>3</v>
      </c>
      <c r="C575" s="41"/>
      <c r="D575" s="42"/>
      <c r="N575" s="49"/>
      <c r="O575" s="49"/>
      <c r="P575" s="49"/>
      <c r="Q575" s="49"/>
      <c r="R575" s="50"/>
      <c r="S575" s="51"/>
      <c r="T575" s="51"/>
      <c r="U575" s="51"/>
      <c r="V575" s="51"/>
      <c r="W575" s="50"/>
    </row>
    <row r="576" spans="1:30">
      <c r="A576" s="10" t="s">
        <v>57</v>
      </c>
      <c r="B576" s="11">
        <v>7</v>
      </c>
      <c r="C576" s="41"/>
      <c r="D576" s="42"/>
      <c r="N576" s="49"/>
      <c r="O576" s="49"/>
      <c r="P576" s="49"/>
      <c r="Q576" s="49"/>
      <c r="R576" s="50"/>
      <c r="S576" s="51"/>
      <c r="T576" s="51"/>
      <c r="U576" s="51"/>
      <c r="V576" s="51"/>
      <c r="W576" s="50"/>
    </row>
    <row r="577" spans="1:30">
      <c r="A577" s="10" t="s">
        <v>55</v>
      </c>
      <c r="B577" s="11">
        <v>6</v>
      </c>
      <c r="C577" s="41"/>
      <c r="D577" s="42"/>
      <c r="N577" s="6"/>
      <c r="O577" s="6"/>
      <c r="P577" s="6"/>
      <c r="Q577" s="6"/>
      <c r="R577" s="17"/>
      <c r="S577" s="15"/>
      <c r="T577" s="15"/>
      <c r="U577" s="15"/>
      <c r="V577" s="15"/>
      <c r="W577" s="17"/>
    </row>
    <row r="578" spans="1:30">
      <c r="A578" s="10" t="s">
        <v>86</v>
      </c>
      <c r="B578" s="11">
        <v>1</v>
      </c>
      <c r="C578" s="41"/>
      <c r="D578" s="42"/>
      <c r="N578" s="6"/>
      <c r="O578" s="6"/>
      <c r="P578" s="6"/>
      <c r="Q578" s="6"/>
      <c r="R578" s="17"/>
      <c r="S578" s="15"/>
      <c r="T578" s="15"/>
      <c r="U578" s="15"/>
      <c r="V578" s="15"/>
      <c r="W578" s="17"/>
    </row>
    <row r="579" spans="1:30">
      <c r="A579" s="10" t="s">
        <v>101</v>
      </c>
      <c r="B579" s="11">
        <v>5</v>
      </c>
      <c r="C579" s="41"/>
      <c r="D579" s="42"/>
      <c r="N579" s="6"/>
      <c r="O579" s="6"/>
      <c r="P579" s="6"/>
      <c r="Q579" s="6"/>
      <c r="R579" s="17"/>
      <c r="S579" s="15"/>
      <c r="T579" s="15"/>
      <c r="U579" s="15"/>
      <c r="V579" s="15"/>
      <c r="W579" s="17"/>
    </row>
    <row r="580" spans="1:30">
      <c r="A580" s="10" t="s">
        <v>88</v>
      </c>
      <c r="B580" s="11"/>
      <c r="C580" s="41"/>
      <c r="D580" s="42"/>
      <c r="N580" s="6"/>
      <c r="O580" s="6"/>
      <c r="P580" s="6"/>
      <c r="Q580" s="6"/>
      <c r="R580" s="17"/>
      <c r="S580" s="15"/>
      <c r="T580" s="15"/>
      <c r="U580" s="15"/>
      <c r="V580" s="15"/>
      <c r="W580" s="17"/>
    </row>
    <row r="581" spans="1:30">
      <c r="A581" s="10" t="s">
        <v>102</v>
      </c>
      <c r="B581" s="11"/>
      <c r="C581" s="41"/>
      <c r="D581" s="42"/>
      <c r="N581" s="6"/>
      <c r="O581" s="6"/>
      <c r="P581" s="6"/>
      <c r="Q581" s="6"/>
      <c r="R581" s="17"/>
      <c r="S581" s="15"/>
      <c r="T581" s="15"/>
      <c r="U581" s="15"/>
      <c r="V581" s="15"/>
      <c r="W581" s="17"/>
    </row>
    <row r="582" spans="1:30">
      <c r="A582" s="10" t="s">
        <v>58</v>
      </c>
      <c r="B582" s="11">
        <v>6</v>
      </c>
      <c r="C582" s="41"/>
      <c r="D582" s="42"/>
      <c r="N582" s="6"/>
      <c r="O582" s="6"/>
      <c r="P582" s="6"/>
      <c r="Q582" s="6"/>
      <c r="R582" s="17"/>
      <c r="S582" s="15"/>
      <c r="T582" s="15"/>
      <c r="U582" s="15"/>
      <c r="V582" s="15"/>
      <c r="W582" s="17"/>
    </row>
    <row r="583" spans="1:30">
      <c r="A583" s="10" t="s">
        <v>103</v>
      </c>
      <c r="B583" s="11">
        <v>1</v>
      </c>
      <c r="C583" s="41"/>
      <c r="D583" s="42"/>
      <c r="N583" s="6"/>
      <c r="O583" s="6"/>
      <c r="P583" s="6"/>
      <c r="Q583" s="6"/>
      <c r="R583" s="17"/>
      <c r="S583" s="15"/>
      <c r="T583" s="15"/>
      <c r="U583" s="15"/>
      <c r="V583" s="15"/>
      <c r="W583" s="17"/>
    </row>
    <row r="584" spans="1:30">
      <c r="A584" s="12"/>
      <c r="B584" s="11"/>
      <c r="C584" s="41"/>
      <c r="D584" s="42"/>
      <c r="N584" s="6"/>
      <c r="O584" s="6"/>
      <c r="P584" s="6"/>
      <c r="Q584" s="6"/>
      <c r="R584" s="17"/>
      <c r="S584" s="15"/>
      <c r="T584" s="15"/>
      <c r="U584" s="15"/>
      <c r="V584" s="15"/>
      <c r="W584" s="17"/>
    </row>
    <row r="585" spans="1:30">
      <c r="A585" s="12"/>
      <c r="B585" s="13"/>
      <c r="C585" s="40"/>
      <c r="D585" s="40"/>
      <c r="N585" s="6"/>
      <c r="O585" s="6"/>
      <c r="P585" s="6"/>
      <c r="Q585" s="6"/>
      <c r="R585" s="17"/>
      <c r="S585" s="15"/>
      <c r="T585" s="15"/>
      <c r="U585" s="15"/>
      <c r="V585" s="15"/>
      <c r="W585" s="17"/>
    </row>
    <row r="586" spans="1:30">
      <c r="A586" s="12"/>
      <c r="B586" s="13"/>
      <c r="C586" s="40"/>
      <c r="D586" s="40"/>
      <c r="N586" s="6"/>
      <c r="O586" s="6"/>
      <c r="P586" s="6"/>
      <c r="Q586" s="6"/>
      <c r="R586" s="17"/>
      <c r="S586" s="15"/>
      <c r="T586" s="15"/>
      <c r="U586" s="15"/>
      <c r="V586" s="15"/>
      <c r="W586" s="17"/>
    </row>
    <row r="587" spans="1:30">
      <c r="A587" s="12"/>
      <c r="B587" s="13"/>
      <c r="C587" s="40"/>
      <c r="D587" s="40"/>
      <c r="N587" s="6"/>
      <c r="O587" s="6"/>
      <c r="P587" s="6"/>
      <c r="Q587" s="6"/>
      <c r="R587" s="17"/>
      <c r="S587" s="15"/>
      <c r="T587" s="15"/>
      <c r="U587" s="15"/>
      <c r="V587" s="15"/>
      <c r="W587" s="17"/>
    </row>
    <row r="588" spans="1:30">
      <c r="A588" s="12"/>
      <c r="B588" s="13"/>
      <c r="C588" s="40"/>
      <c r="D588" s="40"/>
      <c r="N588" s="6"/>
      <c r="O588" s="6"/>
      <c r="P588" s="6"/>
      <c r="Q588" s="6"/>
      <c r="R588" s="17"/>
      <c r="S588" s="15"/>
      <c r="T588" s="15"/>
      <c r="U588" s="15"/>
      <c r="V588" s="15"/>
      <c r="W588" s="17"/>
    </row>
    <row r="589" spans="1:30">
      <c r="A589" s="8" t="s">
        <v>114</v>
      </c>
      <c r="B589" s="8"/>
      <c r="C589" s="8">
        <f>SUM(C590:D606)</f>
        <v>0</v>
      </c>
      <c r="D589" s="69">
        <v>727.17750000000001</v>
      </c>
      <c r="E589" s="7"/>
      <c r="F589" s="7"/>
      <c r="G589" s="7"/>
      <c r="H589" s="66"/>
      <c r="I589" s="66"/>
      <c r="J589" s="66"/>
      <c r="K589" s="66"/>
      <c r="L589" s="7"/>
      <c r="M589" s="7"/>
      <c r="N589" s="52" t="s">
        <v>129</v>
      </c>
      <c r="O589" s="49"/>
      <c r="P589" s="49"/>
      <c r="Q589" s="49"/>
      <c r="R589" s="50"/>
      <c r="S589" s="53" t="s">
        <v>28</v>
      </c>
      <c r="T589" s="51"/>
      <c r="U589" s="51"/>
      <c r="V589" s="51"/>
      <c r="W589" s="50"/>
      <c r="Y589" s="9" t="s">
        <v>29</v>
      </c>
      <c r="Z589" s="1">
        <f>IF(Y589&lt;"20",C589+E589+F589,IF(Y589&gt;"59",C589+E589+F589,0))</f>
        <v>0</v>
      </c>
      <c r="AB589" s="1">
        <f>IF(Y589&gt;"19",IF(Y589&lt;"60",C589+E589+F589,0),0)</f>
        <v>0</v>
      </c>
      <c r="AD589" s="1">
        <f>(C589+E589+F589)*D589</f>
        <v>0</v>
      </c>
    </row>
    <row r="590" spans="1:30">
      <c r="A590" s="10" t="s">
        <v>72</v>
      </c>
      <c r="B590" s="11">
        <v>2</v>
      </c>
      <c r="C590" s="41"/>
      <c r="D590" s="42"/>
      <c r="N590" s="49"/>
      <c r="O590" s="49"/>
      <c r="P590" s="49"/>
      <c r="Q590" s="49"/>
      <c r="R590" s="50"/>
      <c r="S590" s="51"/>
      <c r="T590" s="51"/>
      <c r="U590" s="51"/>
      <c r="V590" s="51"/>
      <c r="W590" s="50"/>
    </row>
    <row r="591" spans="1:30">
      <c r="A591" s="10" t="s">
        <v>13</v>
      </c>
      <c r="B591" s="11">
        <v>1</v>
      </c>
      <c r="C591" s="41"/>
      <c r="D591" s="42"/>
      <c r="N591" s="49"/>
      <c r="O591" s="49"/>
      <c r="P591" s="49"/>
      <c r="Q591" s="49"/>
      <c r="R591" s="50"/>
      <c r="S591" s="51"/>
      <c r="T591" s="51"/>
      <c r="U591" s="51"/>
      <c r="V591" s="51"/>
      <c r="W591" s="50"/>
    </row>
    <row r="592" spans="1:30">
      <c r="A592" s="10" t="s">
        <v>47</v>
      </c>
      <c r="B592" s="11">
        <v>2</v>
      </c>
      <c r="C592" s="41"/>
      <c r="D592" s="42"/>
      <c r="N592" s="49"/>
      <c r="O592" s="49"/>
      <c r="P592" s="49"/>
      <c r="Q592" s="49"/>
      <c r="R592" s="50"/>
      <c r="S592" s="51"/>
      <c r="T592" s="51"/>
      <c r="U592" s="51"/>
      <c r="V592" s="51"/>
      <c r="W592" s="50"/>
    </row>
    <row r="593" spans="1:30">
      <c r="A593" s="10" t="s">
        <v>48</v>
      </c>
      <c r="B593" s="11">
        <v>3</v>
      </c>
      <c r="C593" s="41"/>
      <c r="D593" s="42"/>
      <c r="N593" s="49"/>
      <c r="O593" s="49"/>
      <c r="P593" s="49"/>
      <c r="Q593" s="49"/>
      <c r="R593" s="50"/>
      <c r="S593" s="51"/>
      <c r="T593" s="51"/>
      <c r="U593" s="51"/>
      <c r="V593" s="51"/>
      <c r="W593" s="50"/>
    </row>
    <row r="594" spans="1:30">
      <c r="A594" s="10" t="s">
        <v>53</v>
      </c>
      <c r="B594" s="11">
        <v>7</v>
      </c>
      <c r="C594" s="41"/>
      <c r="D594" s="42"/>
      <c r="N594" s="49"/>
      <c r="O594" s="49"/>
      <c r="P594" s="49"/>
      <c r="Q594" s="49"/>
      <c r="R594" s="50"/>
      <c r="S594" s="51"/>
      <c r="T594" s="51"/>
      <c r="U594" s="51"/>
      <c r="V594" s="51"/>
      <c r="W594" s="50"/>
    </row>
    <row r="595" spans="1:30">
      <c r="A595" s="10" t="s">
        <v>79</v>
      </c>
      <c r="B595" s="11"/>
      <c r="C595" s="41"/>
      <c r="D595" s="42"/>
      <c r="N595" s="6"/>
      <c r="O595" s="6"/>
      <c r="P595" s="6"/>
      <c r="Q595" s="6"/>
      <c r="R595" s="17"/>
      <c r="S595" s="15"/>
      <c r="T595" s="15"/>
      <c r="U595" s="15"/>
      <c r="V595" s="15"/>
      <c r="W595" s="17"/>
    </row>
    <row r="596" spans="1:30">
      <c r="A596" s="10" t="s">
        <v>57</v>
      </c>
      <c r="B596" s="11"/>
      <c r="C596" s="41"/>
      <c r="D596" s="42"/>
      <c r="N596" s="6"/>
      <c r="O596" s="6"/>
      <c r="P596" s="6"/>
      <c r="Q596" s="6"/>
      <c r="R596" s="17"/>
      <c r="S596" s="15"/>
      <c r="T596" s="15"/>
      <c r="U596" s="15"/>
      <c r="V596" s="15"/>
      <c r="W596" s="17"/>
    </row>
    <row r="597" spans="1:30">
      <c r="A597" s="10" t="s">
        <v>55</v>
      </c>
      <c r="B597" s="11">
        <v>4</v>
      </c>
      <c r="C597" s="41"/>
      <c r="D597" s="42"/>
      <c r="N597" s="6"/>
      <c r="O597" s="6"/>
      <c r="P597" s="6"/>
      <c r="Q597" s="6"/>
      <c r="R597" s="17"/>
      <c r="S597" s="15"/>
      <c r="T597" s="15"/>
      <c r="U597" s="15"/>
      <c r="V597" s="15"/>
      <c r="W597" s="17"/>
    </row>
    <row r="598" spans="1:30">
      <c r="A598" s="10" t="s">
        <v>86</v>
      </c>
      <c r="B598" s="11">
        <v>1</v>
      </c>
      <c r="C598" s="41"/>
      <c r="D598" s="42"/>
      <c r="N598" s="6"/>
      <c r="O598" s="6"/>
      <c r="P598" s="6"/>
      <c r="Q598" s="6"/>
      <c r="R598" s="17"/>
      <c r="S598" s="15"/>
      <c r="T598" s="15"/>
      <c r="U598" s="15"/>
      <c r="V598" s="15"/>
      <c r="W598" s="17"/>
    </row>
    <row r="599" spans="1:30">
      <c r="A599" s="10" t="s">
        <v>101</v>
      </c>
      <c r="B599" s="11">
        <v>2</v>
      </c>
      <c r="C599" s="41"/>
      <c r="D599" s="42"/>
      <c r="N599" s="6"/>
      <c r="O599" s="6"/>
      <c r="P599" s="6"/>
      <c r="Q599" s="6"/>
      <c r="R599" s="17"/>
      <c r="S599" s="15"/>
      <c r="T599" s="15"/>
      <c r="U599" s="15"/>
      <c r="V599" s="15"/>
      <c r="W599" s="17"/>
    </row>
    <row r="600" spans="1:30">
      <c r="A600" s="10" t="s">
        <v>61</v>
      </c>
      <c r="B600" s="11">
        <v>3</v>
      </c>
      <c r="C600" s="41"/>
      <c r="D600" s="42"/>
      <c r="N600" s="6"/>
      <c r="O600" s="6"/>
      <c r="P600" s="6"/>
      <c r="Q600" s="6"/>
      <c r="R600" s="17"/>
      <c r="S600" s="15"/>
      <c r="T600" s="15"/>
      <c r="U600" s="15"/>
      <c r="V600" s="15"/>
      <c r="W600" s="17"/>
    </row>
    <row r="601" spans="1:30">
      <c r="A601" s="10" t="s">
        <v>58</v>
      </c>
      <c r="B601" s="11"/>
      <c r="C601" s="41"/>
      <c r="D601" s="42"/>
      <c r="N601" s="6"/>
      <c r="O601" s="6"/>
      <c r="P601" s="6"/>
      <c r="Q601" s="6"/>
      <c r="R601" s="17"/>
      <c r="S601" s="15"/>
      <c r="T601" s="15"/>
      <c r="U601" s="15"/>
      <c r="V601" s="15"/>
      <c r="W601" s="17"/>
    </row>
    <row r="602" spans="1:30">
      <c r="A602" s="10" t="s">
        <v>62</v>
      </c>
      <c r="B602" s="11">
        <v>4</v>
      </c>
      <c r="C602" s="41"/>
      <c r="D602" s="42"/>
      <c r="N602" s="6"/>
      <c r="O602" s="6"/>
      <c r="P602" s="6"/>
      <c r="Q602" s="6"/>
      <c r="R602" s="17"/>
      <c r="S602" s="15"/>
      <c r="T602" s="15"/>
      <c r="U602" s="15"/>
      <c r="V602" s="15"/>
      <c r="W602" s="17"/>
    </row>
    <row r="603" spans="1:30">
      <c r="A603" s="10" t="s">
        <v>63</v>
      </c>
      <c r="B603" s="11">
        <v>6</v>
      </c>
      <c r="C603" s="41"/>
      <c r="D603" s="42"/>
      <c r="N603" s="6"/>
      <c r="O603" s="6"/>
      <c r="P603" s="6"/>
      <c r="Q603" s="6"/>
      <c r="R603" s="17"/>
      <c r="S603" s="15"/>
      <c r="T603" s="15"/>
      <c r="U603" s="15"/>
      <c r="V603" s="15"/>
      <c r="W603" s="17"/>
    </row>
    <row r="604" spans="1:30">
      <c r="A604" s="10" t="s">
        <v>103</v>
      </c>
      <c r="B604" s="11"/>
      <c r="C604" s="41"/>
      <c r="D604" s="42"/>
      <c r="N604" s="6"/>
      <c r="O604" s="6"/>
      <c r="P604" s="6"/>
      <c r="Q604" s="6"/>
      <c r="R604" s="17"/>
      <c r="S604" s="15"/>
      <c r="T604" s="15"/>
      <c r="U604" s="15"/>
      <c r="V604" s="15"/>
      <c r="W604" s="17"/>
    </row>
    <row r="605" spans="1:30">
      <c r="A605" s="10" t="s">
        <v>115</v>
      </c>
      <c r="B605" s="11">
        <v>2</v>
      </c>
      <c r="C605" s="41"/>
      <c r="D605" s="42"/>
      <c r="N605" s="6"/>
      <c r="O605" s="6"/>
      <c r="P605" s="6"/>
      <c r="Q605" s="6"/>
      <c r="R605" s="17"/>
      <c r="S605" s="15"/>
      <c r="T605" s="15"/>
      <c r="U605" s="15"/>
      <c r="V605" s="15"/>
      <c r="W605" s="17"/>
    </row>
    <row r="606" spans="1:30">
      <c r="A606" s="10" t="s">
        <v>116</v>
      </c>
      <c r="B606" s="11">
        <v>4</v>
      </c>
      <c r="C606" s="41"/>
      <c r="D606" s="42"/>
      <c r="N606" s="6"/>
      <c r="O606" s="6"/>
      <c r="P606" s="6"/>
      <c r="Q606" s="6"/>
      <c r="R606" s="17"/>
      <c r="S606" s="15"/>
      <c r="T606" s="15"/>
      <c r="U606" s="15"/>
      <c r="V606" s="15"/>
      <c r="W606" s="17"/>
    </row>
    <row r="607" spans="1:30">
      <c r="A607" s="12"/>
      <c r="B607" s="11"/>
      <c r="C607" s="41"/>
      <c r="D607" s="42"/>
      <c r="N607" s="6"/>
      <c r="O607" s="6"/>
      <c r="P607" s="6"/>
      <c r="Q607" s="6"/>
      <c r="R607" s="17"/>
      <c r="S607" s="15"/>
      <c r="T607" s="15"/>
      <c r="U607" s="15"/>
      <c r="V607" s="15"/>
      <c r="W607" s="17"/>
    </row>
    <row r="608" spans="1:30">
      <c r="A608" s="8" t="s">
        <v>117</v>
      </c>
      <c r="B608" s="8"/>
      <c r="C608" s="8">
        <f>SUM(C609:D614)</f>
        <v>0</v>
      </c>
      <c r="D608" s="69">
        <v>296.25749999999999</v>
      </c>
      <c r="E608" s="7"/>
      <c r="F608" s="7"/>
      <c r="G608" s="7"/>
      <c r="H608" s="66"/>
      <c r="I608" s="66"/>
      <c r="J608" s="66"/>
      <c r="K608" s="66"/>
      <c r="L608" s="7"/>
      <c r="M608" s="7"/>
      <c r="N608" s="52" t="s">
        <v>130</v>
      </c>
      <c r="O608" s="49"/>
      <c r="P608" s="49"/>
      <c r="Q608" s="49"/>
      <c r="R608" s="50"/>
      <c r="S608" s="53" t="s">
        <v>31</v>
      </c>
      <c r="T608" s="51"/>
      <c r="U608" s="51"/>
      <c r="V608" s="51"/>
      <c r="W608" s="50"/>
      <c r="Y608" s="9" t="s">
        <v>32</v>
      </c>
      <c r="Z608" s="1">
        <f>IF(Y608&lt;"20",C608+E608+F608,IF(Y608&gt;"59",C608+E608+F608,0))</f>
        <v>0</v>
      </c>
      <c r="AB608" s="1">
        <f>IF(Y608&gt;"19",IF(Y608&lt;"60",C608+E608+F608,0),0)</f>
        <v>0</v>
      </c>
      <c r="AD608" s="1">
        <f>(C608+E608+F608)*D608</f>
        <v>0</v>
      </c>
    </row>
    <row r="609" spans="1:30">
      <c r="A609" s="10" t="s">
        <v>33</v>
      </c>
      <c r="B609" s="11">
        <v>7</v>
      </c>
      <c r="C609" s="41"/>
      <c r="D609" s="42"/>
      <c r="N609" s="49"/>
      <c r="O609" s="49"/>
      <c r="P609" s="49"/>
      <c r="Q609" s="49"/>
      <c r="R609" s="50"/>
      <c r="S609" s="51"/>
      <c r="T609" s="51"/>
      <c r="U609" s="51"/>
      <c r="V609" s="51"/>
      <c r="W609" s="50"/>
    </row>
    <row r="610" spans="1:30">
      <c r="A610" s="10" t="s">
        <v>38</v>
      </c>
      <c r="B610" s="11">
        <v>13</v>
      </c>
      <c r="C610" s="41"/>
      <c r="D610" s="42"/>
      <c r="N610" s="49"/>
      <c r="O610" s="49"/>
      <c r="P610" s="49"/>
      <c r="Q610" s="49"/>
      <c r="R610" s="50"/>
      <c r="S610" s="51"/>
      <c r="T610" s="51"/>
      <c r="U610" s="51"/>
      <c r="V610" s="51"/>
      <c r="W610" s="50"/>
    </row>
    <row r="611" spans="1:30">
      <c r="A611" s="10" t="s">
        <v>40</v>
      </c>
      <c r="B611" s="11">
        <v>3</v>
      </c>
      <c r="C611" s="41"/>
      <c r="D611" s="42"/>
      <c r="N611" s="49"/>
      <c r="O611" s="49"/>
      <c r="P611" s="49"/>
      <c r="Q611" s="49"/>
      <c r="R611" s="50"/>
      <c r="S611" s="51"/>
      <c r="T611" s="51"/>
      <c r="U611" s="51"/>
      <c r="V611" s="51"/>
      <c r="W611" s="50"/>
    </row>
    <row r="612" spans="1:30">
      <c r="A612" s="10" t="s">
        <v>44</v>
      </c>
      <c r="B612" s="11">
        <v>6</v>
      </c>
      <c r="C612" s="41"/>
      <c r="D612" s="42"/>
      <c r="N612" s="49"/>
      <c r="O612" s="49"/>
      <c r="P612" s="49"/>
      <c r="Q612" s="49"/>
      <c r="R612" s="50"/>
      <c r="S612" s="51"/>
      <c r="T612" s="51"/>
      <c r="U612" s="51"/>
      <c r="V612" s="51"/>
      <c r="W612" s="50"/>
    </row>
    <row r="613" spans="1:30">
      <c r="A613" s="10" t="s">
        <v>65</v>
      </c>
      <c r="B613" s="11">
        <v>4</v>
      </c>
      <c r="C613" s="41"/>
      <c r="D613" s="42"/>
      <c r="N613" s="49"/>
      <c r="O613" s="49"/>
      <c r="P613" s="49"/>
      <c r="Q613" s="49"/>
      <c r="R613" s="50"/>
      <c r="S613" s="51"/>
      <c r="T613" s="51"/>
      <c r="U613" s="51"/>
      <c r="V613" s="51"/>
      <c r="W613" s="50"/>
    </row>
    <row r="614" spans="1:30">
      <c r="A614" s="10" t="s">
        <v>41</v>
      </c>
      <c r="B614" s="11">
        <v>2</v>
      </c>
      <c r="C614" s="41"/>
      <c r="D614" s="42"/>
      <c r="N614" s="6"/>
      <c r="O614" s="6"/>
      <c r="P614" s="6"/>
      <c r="Q614" s="6"/>
      <c r="R614" s="17"/>
      <c r="S614" s="15"/>
      <c r="T614" s="15"/>
      <c r="U614" s="15"/>
      <c r="V614" s="15"/>
      <c r="W614" s="17"/>
    </row>
    <row r="615" spans="1:30">
      <c r="A615" s="12"/>
      <c r="B615" s="11"/>
      <c r="C615" s="41"/>
      <c r="D615" s="42"/>
      <c r="N615" s="6"/>
      <c r="O615" s="6"/>
      <c r="P615" s="6"/>
      <c r="Q615" s="6"/>
      <c r="R615" s="17"/>
      <c r="S615" s="15"/>
      <c r="T615" s="15"/>
      <c r="U615" s="15"/>
      <c r="V615" s="15"/>
      <c r="W615" s="17"/>
    </row>
    <row r="616" spans="1:30">
      <c r="A616" s="12"/>
      <c r="B616" s="13"/>
      <c r="C616" s="40"/>
      <c r="D616" s="40"/>
      <c r="N616" s="6"/>
      <c r="O616" s="6"/>
      <c r="P616" s="6"/>
      <c r="Q616" s="6"/>
      <c r="R616" s="17"/>
      <c r="S616" s="15"/>
      <c r="T616" s="15"/>
      <c r="U616" s="15"/>
      <c r="V616" s="15"/>
      <c r="W616" s="17"/>
    </row>
    <row r="617" spans="1:30">
      <c r="A617" s="12"/>
      <c r="B617" s="13"/>
      <c r="C617" s="40"/>
      <c r="D617" s="40"/>
      <c r="N617" s="6"/>
      <c r="O617" s="6"/>
      <c r="P617" s="6"/>
      <c r="Q617" s="6"/>
      <c r="R617" s="17"/>
      <c r="S617" s="15"/>
      <c r="T617" s="15"/>
      <c r="U617" s="15"/>
      <c r="V617" s="15"/>
      <c r="W617" s="17"/>
    </row>
    <row r="618" spans="1:30">
      <c r="A618" s="12"/>
      <c r="B618" s="13"/>
      <c r="C618" s="40"/>
      <c r="D618" s="40"/>
      <c r="N618" s="6"/>
      <c r="O618" s="6"/>
      <c r="P618" s="6"/>
      <c r="Q618" s="6"/>
      <c r="R618" s="17"/>
      <c r="S618" s="15"/>
      <c r="T618" s="15"/>
      <c r="U618" s="15"/>
      <c r="V618" s="15"/>
      <c r="W618" s="17"/>
    </row>
    <row r="619" spans="1:30">
      <c r="A619" s="12"/>
      <c r="B619" s="13"/>
      <c r="C619" s="40"/>
      <c r="D619" s="40"/>
      <c r="N619" s="6"/>
      <c r="O619" s="6"/>
      <c r="P619" s="6"/>
      <c r="Q619" s="6"/>
      <c r="R619" s="17"/>
      <c r="S619" s="15"/>
      <c r="T619" s="15"/>
      <c r="U619" s="15"/>
      <c r="V619" s="15"/>
      <c r="W619" s="17"/>
    </row>
    <row r="620" spans="1:30">
      <c r="A620" s="12"/>
      <c r="B620" s="13"/>
      <c r="C620" s="40"/>
      <c r="D620" s="40"/>
      <c r="N620" s="6"/>
      <c r="O620" s="6"/>
      <c r="P620" s="6"/>
      <c r="Q620" s="6"/>
      <c r="R620" s="17"/>
      <c r="S620" s="15"/>
      <c r="T620" s="15"/>
      <c r="U620" s="15"/>
      <c r="V620" s="15"/>
      <c r="W620" s="17"/>
    </row>
    <row r="621" spans="1:30">
      <c r="A621" s="12"/>
      <c r="B621" s="13"/>
      <c r="C621" s="40"/>
      <c r="D621" s="40"/>
      <c r="N621" s="6"/>
      <c r="O621" s="6"/>
      <c r="P621" s="6"/>
      <c r="Q621" s="6"/>
      <c r="R621" s="17"/>
      <c r="S621" s="15"/>
      <c r="T621" s="15"/>
      <c r="U621" s="15"/>
      <c r="V621" s="15"/>
      <c r="W621" s="17"/>
    </row>
    <row r="622" spans="1:30">
      <c r="A622" s="12"/>
      <c r="B622" s="13"/>
      <c r="C622" s="40"/>
      <c r="D622" s="40"/>
      <c r="N622" s="6"/>
      <c r="O622" s="6"/>
      <c r="P622" s="6"/>
      <c r="Q622" s="6"/>
      <c r="R622" s="17"/>
      <c r="S622" s="15"/>
      <c r="T622" s="15"/>
      <c r="U622" s="15"/>
      <c r="V622" s="15"/>
      <c r="W622" s="17"/>
    </row>
    <row r="623" spans="1:30">
      <c r="A623" s="12"/>
      <c r="B623" s="13"/>
      <c r="C623" s="40"/>
      <c r="D623" s="40"/>
      <c r="N623" s="6"/>
      <c r="O623" s="6"/>
      <c r="P623" s="6"/>
      <c r="Q623" s="6"/>
      <c r="R623" s="17"/>
      <c r="S623" s="15"/>
      <c r="T623" s="15"/>
      <c r="U623" s="15"/>
      <c r="V623" s="15"/>
      <c r="W623" s="17"/>
    </row>
    <row r="624" spans="1:30">
      <c r="A624" s="8" t="s">
        <v>118</v>
      </c>
      <c r="B624" s="8"/>
      <c r="C624" s="8">
        <f>SUM(C625:D626)</f>
        <v>0</v>
      </c>
      <c r="D624" s="69">
        <v>323.19</v>
      </c>
      <c r="E624" s="7"/>
      <c r="F624" s="7"/>
      <c r="G624" s="7"/>
      <c r="H624" s="66"/>
      <c r="I624" s="66"/>
      <c r="J624" s="66"/>
      <c r="K624" s="66"/>
      <c r="L624" s="7"/>
      <c r="M624" s="7"/>
      <c r="N624" s="52" t="s">
        <v>131</v>
      </c>
      <c r="O624" s="49"/>
      <c r="P624" s="49"/>
      <c r="Q624" s="49"/>
      <c r="R624" s="50"/>
      <c r="S624" s="53" t="s">
        <v>35</v>
      </c>
      <c r="T624" s="51"/>
      <c r="U624" s="51"/>
      <c r="V624" s="51"/>
      <c r="W624" s="50"/>
      <c r="Y624" s="9" t="s">
        <v>36</v>
      </c>
      <c r="Z624" s="1">
        <f>IF(Y624&lt;"20",C624+E624+F624,IF(Y624&gt;"59",C624+E624+F624,0))</f>
        <v>0</v>
      </c>
      <c r="AB624" s="1">
        <f>IF(Y624&gt;"19",IF(Y624&lt;"60",C624+E624+F624,0),0)</f>
        <v>0</v>
      </c>
      <c r="AD624" s="1">
        <f>(C624+E624+F624)*D624</f>
        <v>0</v>
      </c>
    </row>
    <row r="625" spans="1:30">
      <c r="A625" s="10" t="s">
        <v>38</v>
      </c>
      <c r="B625" s="11">
        <v>12</v>
      </c>
      <c r="C625" s="41"/>
      <c r="D625" s="42"/>
      <c r="N625" s="49"/>
      <c r="O625" s="49"/>
      <c r="P625" s="49"/>
      <c r="Q625" s="49"/>
      <c r="R625" s="50"/>
      <c r="S625" s="51"/>
      <c r="T625" s="51"/>
      <c r="U625" s="51"/>
      <c r="V625" s="51"/>
      <c r="W625" s="50"/>
    </row>
    <row r="626" spans="1:30">
      <c r="A626" s="10" t="s">
        <v>40</v>
      </c>
      <c r="B626" s="11"/>
      <c r="C626" s="41"/>
      <c r="D626" s="42"/>
      <c r="N626" s="49"/>
      <c r="O626" s="49"/>
      <c r="P626" s="49"/>
      <c r="Q626" s="49"/>
      <c r="R626" s="50"/>
      <c r="S626" s="51"/>
      <c r="T626" s="51"/>
      <c r="U626" s="51"/>
      <c r="V626" s="51"/>
      <c r="W626" s="50"/>
    </row>
    <row r="627" spans="1:30">
      <c r="A627" s="12"/>
      <c r="B627" s="11"/>
      <c r="C627" s="41"/>
      <c r="D627" s="42"/>
      <c r="N627" s="49"/>
      <c r="O627" s="49"/>
      <c r="P627" s="49"/>
      <c r="Q627" s="49"/>
      <c r="R627" s="50"/>
      <c r="S627" s="51"/>
      <c r="T627" s="51"/>
      <c r="U627" s="51"/>
      <c r="V627" s="51"/>
      <c r="W627" s="50"/>
    </row>
    <row r="628" spans="1:30">
      <c r="A628" s="12"/>
      <c r="B628" s="13"/>
      <c r="C628" s="40"/>
      <c r="D628" s="40"/>
      <c r="N628" s="49"/>
      <c r="O628" s="49"/>
      <c r="P628" s="49"/>
      <c r="Q628" s="49"/>
      <c r="R628" s="50"/>
      <c r="S628" s="51"/>
      <c r="T628" s="51"/>
      <c r="U628" s="51"/>
      <c r="V628" s="51"/>
      <c r="W628" s="50"/>
    </row>
    <row r="629" spans="1:30">
      <c r="A629" s="12"/>
      <c r="B629" s="13"/>
      <c r="C629" s="40"/>
      <c r="D629" s="40"/>
      <c r="N629" s="49"/>
      <c r="O629" s="49"/>
      <c r="P629" s="49"/>
      <c r="Q629" s="49"/>
      <c r="R629" s="50"/>
      <c r="S629" s="51"/>
      <c r="T629" s="51"/>
      <c r="U629" s="51"/>
      <c r="V629" s="51"/>
      <c r="W629" s="50"/>
    </row>
    <row r="630" spans="1:30">
      <c r="A630" s="12"/>
      <c r="B630" s="13"/>
      <c r="C630" s="40"/>
      <c r="D630" s="40"/>
      <c r="N630" s="6"/>
      <c r="O630" s="6"/>
      <c r="P630" s="6"/>
      <c r="Q630" s="6"/>
      <c r="R630" s="17"/>
      <c r="S630" s="15"/>
      <c r="T630" s="15"/>
      <c r="U630" s="15"/>
      <c r="V630" s="15"/>
      <c r="W630" s="17"/>
    </row>
    <row r="631" spans="1:30">
      <c r="A631" s="12"/>
      <c r="B631" s="13"/>
      <c r="C631" s="40"/>
      <c r="D631" s="40"/>
      <c r="N631" s="6"/>
      <c r="O631" s="6"/>
      <c r="P631" s="6"/>
      <c r="Q631" s="6"/>
      <c r="R631" s="17"/>
      <c r="S631" s="15"/>
      <c r="T631" s="15"/>
      <c r="U631" s="15"/>
      <c r="V631" s="15"/>
      <c r="W631" s="17"/>
    </row>
    <row r="632" spans="1:30">
      <c r="A632" s="12"/>
      <c r="B632" s="13"/>
      <c r="C632" s="40"/>
      <c r="D632" s="40"/>
      <c r="N632" s="6"/>
      <c r="O632" s="6"/>
      <c r="P632" s="6"/>
      <c r="Q632" s="6"/>
      <c r="R632" s="17"/>
      <c r="S632" s="15"/>
      <c r="T632" s="15"/>
      <c r="U632" s="15"/>
      <c r="V632" s="15"/>
      <c r="W632" s="17"/>
    </row>
    <row r="633" spans="1:30">
      <c r="A633" s="12"/>
      <c r="B633" s="13"/>
      <c r="C633" s="40"/>
      <c r="D633" s="40"/>
      <c r="N633" s="6"/>
      <c r="O633" s="6"/>
      <c r="P633" s="6"/>
      <c r="Q633" s="6"/>
      <c r="R633" s="17"/>
      <c r="S633" s="15"/>
      <c r="T633" s="15"/>
      <c r="U633" s="15"/>
      <c r="V633" s="15"/>
      <c r="W633" s="17"/>
    </row>
    <row r="634" spans="1:30">
      <c r="A634" s="12"/>
      <c r="B634" s="13"/>
      <c r="C634" s="40"/>
      <c r="D634" s="40"/>
      <c r="N634" s="6"/>
      <c r="O634" s="6"/>
      <c r="P634" s="6"/>
      <c r="Q634" s="6"/>
      <c r="R634" s="17"/>
      <c r="S634" s="15"/>
      <c r="T634" s="15"/>
      <c r="U634" s="15"/>
      <c r="V634" s="15"/>
      <c r="W634" s="17"/>
    </row>
    <row r="635" spans="1:30">
      <c r="A635" s="12"/>
      <c r="B635" s="13"/>
      <c r="C635" s="40"/>
      <c r="D635" s="40"/>
      <c r="N635" s="6"/>
      <c r="O635" s="6"/>
      <c r="P635" s="6"/>
      <c r="Q635" s="6"/>
      <c r="R635" s="17"/>
      <c r="S635" s="15"/>
      <c r="T635" s="15"/>
      <c r="U635" s="15"/>
      <c r="V635" s="15"/>
      <c r="W635" s="17"/>
    </row>
    <row r="636" spans="1:30">
      <c r="A636" s="12"/>
      <c r="B636" s="13"/>
      <c r="C636" s="40"/>
      <c r="D636" s="40"/>
      <c r="N636" s="6"/>
      <c r="O636" s="6"/>
      <c r="P636" s="6"/>
      <c r="Q636" s="6"/>
      <c r="R636" s="17"/>
      <c r="S636" s="15"/>
      <c r="T636" s="15"/>
      <c r="U636" s="15"/>
      <c r="V636" s="15"/>
      <c r="W636" s="17"/>
    </row>
    <row r="637" spans="1:30">
      <c r="A637" s="12"/>
      <c r="B637" s="13"/>
      <c r="C637" s="40"/>
      <c r="D637" s="40"/>
      <c r="N637" s="6"/>
      <c r="O637" s="6"/>
      <c r="P637" s="6"/>
      <c r="Q637" s="6"/>
      <c r="R637" s="17"/>
      <c r="S637" s="15"/>
      <c r="T637" s="15"/>
      <c r="U637" s="15"/>
      <c r="V637" s="15"/>
      <c r="W637" s="17"/>
    </row>
    <row r="638" spans="1:30">
      <c r="A638" s="12"/>
      <c r="B638" s="13"/>
      <c r="C638" s="40"/>
      <c r="D638" s="40"/>
      <c r="N638" s="6"/>
      <c r="O638" s="6"/>
      <c r="P638" s="6"/>
      <c r="Q638" s="6"/>
      <c r="R638" s="17"/>
      <c r="S638" s="15"/>
      <c r="T638" s="15"/>
      <c r="U638" s="15"/>
      <c r="V638" s="15"/>
      <c r="W638" s="17"/>
    </row>
    <row r="639" spans="1:30">
      <c r="A639" s="12"/>
      <c r="B639" s="13"/>
      <c r="C639" s="40"/>
      <c r="D639" s="40"/>
      <c r="N639" s="6"/>
      <c r="O639" s="6"/>
      <c r="P639" s="6"/>
      <c r="Q639" s="6"/>
      <c r="R639" s="17"/>
      <c r="S639" s="15"/>
      <c r="T639" s="15"/>
      <c r="U639" s="15"/>
      <c r="V639" s="15"/>
      <c r="W639" s="17"/>
    </row>
    <row r="640" spans="1:30">
      <c r="A640" s="8" t="s">
        <v>119</v>
      </c>
      <c r="B640" s="8"/>
      <c r="C640" s="8">
        <f>SUM(C641:D641)</f>
        <v>0</v>
      </c>
      <c r="D640" s="69">
        <v>323.19</v>
      </c>
      <c r="E640" s="7"/>
      <c r="F640" s="7"/>
      <c r="G640" s="7"/>
      <c r="H640" s="66"/>
      <c r="I640" s="66"/>
      <c r="J640" s="66"/>
      <c r="K640" s="66"/>
      <c r="L640" s="7"/>
      <c r="M640" s="7"/>
      <c r="N640" s="52" t="s">
        <v>131</v>
      </c>
      <c r="O640" s="49"/>
      <c r="P640" s="49"/>
      <c r="Q640" s="49"/>
      <c r="R640" s="50"/>
      <c r="S640" s="53" t="s">
        <v>35</v>
      </c>
      <c r="T640" s="51"/>
      <c r="U640" s="51"/>
      <c r="V640" s="51"/>
      <c r="W640" s="50"/>
      <c r="Y640" s="9" t="s">
        <v>37</v>
      </c>
      <c r="Z640" s="1">
        <f>IF(Y640&lt;"20",C640+E640+F640,IF(Y640&gt;"59",C640+E640+F640,0))</f>
        <v>0</v>
      </c>
      <c r="AB640" s="1">
        <f>IF(Y640&gt;"19",IF(Y640&lt;"60",C640+E640+F640,0),0)</f>
        <v>0</v>
      </c>
      <c r="AD640" s="1">
        <f>(C640+E640+F640)*D640</f>
        <v>0</v>
      </c>
    </row>
    <row r="641" spans="1:30">
      <c r="A641" s="10" t="s">
        <v>38</v>
      </c>
      <c r="B641" s="11">
        <v>8</v>
      </c>
      <c r="C641" s="41"/>
      <c r="D641" s="42"/>
      <c r="N641" s="49"/>
      <c r="O641" s="49"/>
      <c r="P641" s="49"/>
      <c r="Q641" s="49"/>
      <c r="R641" s="50"/>
      <c r="S641" s="51"/>
      <c r="T641" s="51"/>
      <c r="U641" s="51"/>
      <c r="V641" s="51"/>
      <c r="W641" s="50"/>
    </row>
    <row r="642" spans="1:30">
      <c r="A642" s="12"/>
      <c r="B642" s="11"/>
      <c r="C642" s="41"/>
      <c r="D642" s="42"/>
      <c r="N642" s="49"/>
      <c r="O642" s="49"/>
      <c r="P642" s="49"/>
      <c r="Q642" s="49"/>
      <c r="R642" s="50"/>
      <c r="S642" s="51"/>
      <c r="T642" s="51"/>
      <c r="U642" s="51"/>
      <c r="V642" s="51"/>
      <c r="W642" s="50"/>
    </row>
    <row r="643" spans="1:30">
      <c r="A643" s="12"/>
      <c r="B643" s="13"/>
      <c r="C643" s="40"/>
      <c r="D643" s="40"/>
      <c r="N643" s="49"/>
      <c r="O643" s="49"/>
      <c r="P643" s="49"/>
      <c r="Q643" s="49"/>
      <c r="R643" s="50"/>
      <c r="S643" s="51"/>
      <c r="T643" s="51"/>
      <c r="U643" s="51"/>
      <c r="V643" s="51"/>
      <c r="W643" s="50"/>
    </row>
    <row r="644" spans="1:30">
      <c r="A644" s="12"/>
      <c r="B644" s="13"/>
      <c r="C644" s="40"/>
      <c r="D644" s="40"/>
      <c r="N644" s="49"/>
      <c r="O644" s="49"/>
      <c r="P644" s="49"/>
      <c r="Q644" s="49"/>
      <c r="R644" s="50"/>
      <c r="S644" s="51"/>
      <c r="T644" s="51"/>
      <c r="U644" s="51"/>
      <c r="V644" s="51"/>
      <c r="W644" s="50"/>
    </row>
    <row r="645" spans="1:30">
      <c r="A645" s="12"/>
      <c r="B645" s="13"/>
      <c r="C645" s="40"/>
      <c r="D645" s="40"/>
      <c r="N645" s="49"/>
      <c r="O645" s="49"/>
      <c r="P645" s="49"/>
      <c r="Q645" s="49"/>
      <c r="R645" s="50"/>
      <c r="S645" s="51"/>
      <c r="T645" s="51"/>
      <c r="U645" s="51"/>
      <c r="V645" s="51"/>
      <c r="W645" s="50"/>
    </row>
    <row r="646" spans="1:30">
      <c r="A646" s="12"/>
      <c r="B646" s="13"/>
      <c r="C646" s="40"/>
      <c r="D646" s="40"/>
      <c r="N646" s="6"/>
      <c r="O646" s="6"/>
      <c r="P646" s="6"/>
      <c r="Q646" s="6"/>
      <c r="R646" s="17"/>
      <c r="S646" s="15"/>
      <c r="T646" s="15"/>
      <c r="U646" s="15"/>
      <c r="V646" s="15"/>
      <c r="W646" s="17"/>
    </row>
    <row r="647" spans="1:30">
      <c r="A647" s="12"/>
      <c r="B647" s="13"/>
      <c r="C647" s="40"/>
      <c r="D647" s="40"/>
      <c r="N647" s="6"/>
      <c r="O647" s="6"/>
      <c r="P647" s="6"/>
      <c r="Q647" s="6"/>
      <c r="R647" s="17"/>
      <c r="S647" s="15"/>
      <c r="T647" s="15"/>
      <c r="U647" s="15"/>
      <c r="V647" s="15"/>
      <c r="W647" s="17"/>
    </row>
    <row r="648" spans="1:30">
      <c r="A648" s="12"/>
      <c r="B648" s="13"/>
      <c r="C648" s="40"/>
      <c r="D648" s="40"/>
      <c r="N648" s="6"/>
      <c r="O648" s="6"/>
      <c r="P648" s="6"/>
      <c r="Q648" s="6"/>
      <c r="R648" s="17"/>
      <c r="S648" s="15"/>
      <c r="T648" s="15"/>
      <c r="U648" s="15"/>
      <c r="V648" s="15"/>
      <c r="W648" s="17"/>
    </row>
    <row r="649" spans="1:30">
      <c r="A649" s="12"/>
      <c r="B649" s="13"/>
      <c r="C649" s="40"/>
      <c r="D649" s="40"/>
      <c r="N649" s="6"/>
      <c r="O649" s="6"/>
      <c r="P649" s="6"/>
      <c r="Q649" s="6"/>
      <c r="R649" s="17"/>
      <c r="S649" s="15"/>
      <c r="T649" s="15"/>
      <c r="U649" s="15"/>
      <c r="V649" s="15"/>
      <c r="W649" s="17"/>
    </row>
    <row r="650" spans="1:30">
      <c r="A650" s="12"/>
      <c r="B650" s="13"/>
      <c r="C650" s="40"/>
      <c r="D650" s="40"/>
      <c r="N650" s="6"/>
      <c r="O650" s="6"/>
      <c r="P650" s="6"/>
      <c r="Q650" s="6"/>
      <c r="R650" s="17"/>
      <c r="S650" s="15"/>
      <c r="T650" s="15"/>
      <c r="U650" s="15"/>
      <c r="V650" s="15"/>
      <c r="W650" s="17"/>
    </row>
    <row r="651" spans="1:30">
      <c r="A651" s="12"/>
      <c r="B651" s="13"/>
      <c r="C651" s="40"/>
      <c r="D651" s="40"/>
      <c r="N651" s="6"/>
      <c r="O651" s="6"/>
      <c r="P651" s="6"/>
      <c r="Q651" s="6"/>
      <c r="R651" s="17"/>
      <c r="S651" s="15"/>
      <c r="T651" s="15"/>
      <c r="U651" s="15"/>
      <c r="V651" s="15"/>
      <c r="W651" s="17"/>
    </row>
    <row r="652" spans="1:30">
      <c r="A652" s="12"/>
      <c r="B652" s="13"/>
      <c r="C652" s="40"/>
      <c r="D652" s="40"/>
      <c r="N652" s="6"/>
      <c r="O652" s="6"/>
      <c r="P652" s="6"/>
      <c r="Q652" s="6"/>
      <c r="R652" s="17"/>
      <c r="S652" s="15"/>
      <c r="T652" s="15"/>
      <c r="U652" s="15"/>
      <c r="V652" s="15"/>
      <c r="W652" s="17"/>
    </row>
    <row r="653" spans="1:30">
      <c r="A653" s="12"/>
      <c r="B653" s="13"/>
      <c r="C653" s="40"/>
      <c r="D653" s="40"/>
      <c r="N653" s="6"/>
      <c r="O653" s="6"/>
      <c r="P653" s="6"/>
      <c r="Q653" s="6"/>
      <c r="R653" s="17"/>
      <c r="S653" s="15"/>
      <c r="T653" s="15"/>
      <c r="U653" s="15"/>
      <c r="V653" s="15"/>
      <c r="W653" s="17"/>
    </row>
    <row r="654" spans="1:30">
      <c r="A654" s="12"/>
      <c r="B654" s="13"/>
      <c r="C654" s="40"/>
      <c r="D654" s="40"/>
      <c r="N654" s="6"/>
      <c r="O654" s="6"/>
      <c r="P654" s="6"/>
      <c r="Q654" s="6"/>
      <c r="R654" s="17"/>
      <c r="S654" s="15"/>
      <c r="T654" s="15"/>
      <c r="U654" s="15"/>
      <c r="V654" s="15"/>
      <c r="W654" s="17"/>
    </row>
    <row r="655" spans="1:30">
      <c r="A655" s="12"/>
      <c r="B655" s="13"/>
      <c r="C655" s="40"/>
      <c r="D655" s="40"/>
      <c r="N655" s="6"/>
      <c r="O655" s="6"/>
      <c r="P655" s="6"/>
      <c r="Q655" s="6"/>
      <c r="R655" s="17"/>
      <c r="S655" s="15"/>
      <c r="T655" s="15"/>
      <c r="U655" s="15"/>
      <c r="V655" s="15"/>
      <c r="W655" s="17"/>
    </row>
    <row r="656" spans="1:30">
      <c r="A656" s="8" t="s">
        <v>120</v>
      </c>
      <c r="B656" s="8"/>
      <c r="C656" s="8">
        <f>SUM(C657:D657)</f>
        <v>0</v>
      </c>
      <c r="D656" s="69">
        <v>350.1225</v>
      </c>
      <c r="E656" s="7"/>
      <c r="F656" s="7"/>
      <c r="G656" s="7"/>
      <c r="H656" s="66"/>
      <c r="I656" s="66"/>
      <c r="J656" s="66"/>
      <c r="K656" s="66"/>
      <c r="L656" s="7"/>
      <c r="M656" s="7"/>
      <c r="N656" s="52" t="s">
        <v>131</v>
      </c>
      <c r="O656" s="49"/>
      <c r="P656" s="49"/>
      <c r="Q656" s="49"/>
      <c r="R656" s="50"/>
      <c r="S656" s="53" t="s">
        <v>35</v>
      </c>
      <c r="T656" s="51"/>
      <c r="U656" s="51"/>
      <c r="V656" s="51"/>
      <c r="W656" s="50"/>
      <c r="Y656" s="9" t="s">
        <v>67</v>
      </c>
      <c r="Z656" s="1">
        <f>IF(Y656&lt;"20",C656+E656+F656,IF(Y656&gt;"59",C656+E656+F656,0))</f>
        <v>0</v>
      </c>
      <c r="AB656" s="1">
        <f>IF(Y656&gt;"19",IF(Y656&lt;"60",C656+E656+F656,0),0)</f>
        <v>0</v>
      </c>
      <c r="AD656" s="1">
        <f>(C656+E656+F656)*D656</f>
        <v>0</v>
      </c>
    </row>
    <row r="657" spans="1:23">
      <c r="A657" s="10" t="s">
        <v>38</v>
      </c>
      <c r="B657" s="11">
        <v>2</v>
      </c>
      <c r="C657" s="41"/>
      <c r="D657" s="42"/>
      <c r="N657" s="49"/>
      <c r="O657" s="49"/>
      <c r="P657" s="49"/>
      <c r="Q657" s="49"/>
      <c r="R657" s="50"/>
      <c r="S657" s="51"/>
      <c r="T657" s="51"/>
      <c r="U657" s="51"/>
      <c r="V657" s="51"/>
      <c r="W657" s="50"/>
    </row>
    <row r="658" spans="1:23">
      <c r="A658" s="12"/>
      <c r="B658" s="11"/>
      <c r="C658" s="41"/>
      <c r="D658" s="42"/>
      <c r="N658" s="49"/>
      <c r="O658" s="49"/>
      <c r="P658" s="49"/>
      <c r="Q658" s="49"/>
      <c r="R658" s="50"/>
      <c r="S658" s="51"/>
      <c r="T658" s="51"/>
      <c r="U658" s="51"/>
      <c r="V658" s="51"/>
      <c r="W658" s="50"/>
    </row>
    <row r="659" spans="1:23">
      <c r="A659" s="12"/>
      <c r="B659" s="13"/>
      <c r="C659" s="40"/>
      <c r="D659" s="40"/>
      <c r="N659" s="49"/>
      <c r="O659" s="49"/>
      <c r="P659" s="49"/>
      <c r="Q659" s="49"/>
      <c r="R659" s="50"/>
      <c r="S659" s="51"/>
      <c r="T659" s="51"/>
      <c r="U659" s="51"/>
      <c r="V659" s="51"/>
      <c r="W659" s="50"/>
    </row>
    <row r="660" spans="1:23">
      <c r="A660" s="12"/>
      <c r="B660" s="13"/>
      <c r="C660" s="40"/>
      <c r="D660" s="40"/>
      <c r="N660" s="49"/>
      <c r="O660" s="49"/>
      <c r="P660" s="49"/>
      <c r="Q660" s="49"/>
      <c r="R660" s="50"/>
      <c r="S660" s="51"/>
      <c r="T660" s="51"/>
      <c r="U660" s="51"/>
      <c r="V660" s="51"/>
      <c r="W660" s="50"/>
    </row>
    <row r="661" spans="1:23">
      <c r="A661" s="12"/>
      <c r="B661" s="13"/>
      <c r="C661" s="40"/>
      <c r="D661" s="40"/>
      <c r="N661" s="49"/>
      <c r="O661" s="49"/>
      <c r="P661" s="49"/>
      <c r="Q661" s="49"/>
      <c r="R661" s="50"/>
      <c r="S661" s="51"/>
      <c r="T661" s="51"/>
      <c r="U661" s="51"/>
      <c r="V661" s="51"/>
      <c r="W661" s="50"/>
    </row>
    <row r="662" spans="1:23">
      <c r="A662" s="12"/>
      <c r="B662" s="13"/>
      <c r="C662" s="40"/>
      <c r="D662" s="40"/>
      <c r="N662" s="6"/>
      <c r="O662" s="6"/>
      <c r="P662" s="6"/>
      <c r="Q662" s="6"/>
      <c r="R662" s="17"/>
      <c r="S662" s="15"/>
      <c r="T662" s="15"/>
      <c r="U662" s="15"/>
      <c r="V662" s="15"/>
      <c r="W662" s="17"/>
    </row>
    <row r="663" spans="1:23">
      <c r="A663" s="12"/>
      <c r="B663" s="13"/>
      <c r="C663" s="40"/>
      <c r="D663" s="40"/>
      <c r="N663" s="6"/>
      <c r="O663" s="6"/>
      <c r="P663" s="6"/>
      <c r="Q663" s="6"/>
      <c r="R663" s="17"/>
      <c r="S663" s="15"/>
      <c r="T663" s="15"/>
      <c r="U663" s="15"/>
      <c r="V663" s="15"/>
      <c r="W663" s="17"/>
    </row>
    <row r="664" spans="1:23">
      <c r="A664" s="12"/>
      <c r="B664" s="13"/>
      <c r="C664" s="40"/>
      <c r="D664" s="40"/>
      <c r="N664" s="6"/>
      <c r="O664" s="6"/>
      <c r="P664" s="6"/>
      <c r="Q664" s="6"/>
      <c r="R664" s="17"/>
      <c r="S664" s="15"/>
      <c r="T664" s="15"/>
      <c r="U664" s="15"/>
      <c r="V664" s="15"/>
      <c r="W664" s="17"/>
    </row>
    <row r="665" spans="1:23">
      <c r="A665" s="12"/>
      <c r="B665" s="13"/>
      <c r="C665" s="40"/>
      <c r="D665" s="40"/>
      <c r="N665" s="6"/>
      <c r="O665" s="6"/>
      <c r="P665" s="6"/>
      <c r="Q665" s="6"/>
      <c r="R665" s="17"/>
      <c r="S665" s="15"/>
      <c r="T665" s="15"/>
      <c r="U665" s="15"/>
      <c r="V665" s="15"/>
      <c r="W665" s="17"/>
    </row>
    <row r="666" spans="1:23">
      <c r="A666" s="12"/>
      <c r="B666" s="13"/>
      <c r="C666" s="40"/>
      <c r="D666" s="40"/>
      <c r="N666" s="6"/>
      <c r="O666" s="6"/>
      <c r="P666" s="6"/>
      <c r="Q666" s="6"/>
      <c r="R666" s="17"/>
      <c r="S666" s="15"/>
      <c r="T666" s="15"/>
      <c r="U666" s="15"/>
      <c r="V666" s="15"/>
      <c r="W666" s="17"/>
    </row>
    <row r="667" spans="1:23">
      <c r="A667" s="12"/>
      <c r="B667" s="13"/>
      <c r="C667" s="40"/>
      <c r="D667" s="40"/>
      <c r="N667" s="6"/>
      <c r="O667" s="6"/>
      <c r="P667" s="6"/>
      <c r="Q667" s="6"/>
      <c r="R667" s="17"/>
      <c r="S667" s="15"/>
      <c r="T667" s="15"/>
      <c r="U667" s="15"/>
      <c r="V667" s="15"/>
      <c r="W667" s="17"/>
    </row>
    <row r="668" spans="1:23">
      <c r="A668" s="12"/>
      <c r="B668" s="13"/>
      <c r="C668" s="40"/>
      <c r="D668" s="40"/>
      <c r="N668" s="6"/>
      <c r="O668" s="6"/>
      <c r="P668" s="6"/>
      <c r="Q668" s="6"/>
      <c r="R668" s="17"/>
      <c r="S668" s="15"/>
      <c r="T668" s="15"/>
      <c r="U668" s="15"/>
      <c r="V668" s="15"/>
      <c r="W668" s="17"/>
    </row>
    <row r="669" spans="1:23">
      <c r="A669" s="12"/>
      <c r="B669" s="13"/>
      <c r="C669" s="40"/>
      <c r="D669" s="40"/>
      <c r="N669" s="6"/>
      <c r="O669" s="6"/>
      <c r="P669" s="6"/>
      <c r="Q669" s="6"/>
      <c r="R669" s="17"/>
      <c r="S669" s="15"/>
      <c r="T669" s="15"/>
      <c r="U669" s="15"/>
      <c r="V669" s="15"/>
      <c r="W669" s="17"/>
    </row>
    <row r="670" spans="1:23">
      <c r="A670" s="12"/>
      <c r="B670" s="13"/>
      <c r="C670" s="40"/>
      <c r="D670" s="40"/>
      <c r="N670" s="6"/>
      <c r="O670" s="6"/>
      <c r="P670" s="6"/>
      <c r="Q670" s="6"/>
      <c r="R670" s="17"/>
      <c r="S670" s="15"/>
      <c r="T670" s="15"/>
      <c r="U670" s="15"/>
      <c r="V670" s="15"/>
      <c r="W670" s="17"/>
    </row>
    <row r="671" spans="1:23">
      <c r="A671" s="12"/>
      <c r="B671" s="13"/>
      <c r="C671" s="40"/>
      <c r="D671" s="40"/>
      <c r="N671" s="6"/>
      <c r="O671" s="6"/>
      <c r="P671" s="6"/>
      <c r="Q671" s="6"/>
      <c r="R671" s="17"/>
      <c r="S671" s="15"/>
      <c r="T671" s="15"/>
      <c r="U671" s="15"/>
      <c r="V671" s="15"/>
      <c r="W671" s="17"/>
    </row>
    <row r="673" spans="1:1">
      <c r="A673" s="1" t="s">
        <v>121</v>
      </c>
    </row>
  </sheetData>
  <mergeCells count="705">
    <mergeCell ref="A2:K2"/>
    <mergeCell ref="A3:K3"/>
    <mergeCell ref="H5:O5"/>
    <mergeCell ref="D5:E5"/>
    <mergeCell ref="H6:J6"/>
    <mergeCell ref="K6:M6"/>
    <mergeCell ref="C667:D667"/>
    <mergeCell ref="C668:D668"/>
    <mergeCell ref="C669:D669"/>
    <mergeCell ref="C670:D670"/>
    <mergeCell ref="C671:D671"/>
    <mergeCell ref="C661:D661"/>
    <mergeCell ref="C662:D662"/>
    <mergeCell ref="C663:D663"/>
    <mergeCell ref="C664:D664"/>
    <mergeCell ref="C665:D665"/>
    <mergeCell ref="C666:D666"/>
    <mergeCell ref="C652:D652"/>
    <mergeCell ref="C653:D653"/>
    <mergeCell ref="C654:D654"/>
    <mergeCell ref="C655:D655"/>
    <mergeCell ref="N656:R661"/>
    <mergeCell ref="S656:W661"/>
    <mergeCell ref="C657:D657"/>
    <mergeCell ref="C658:D658"/>
    <mergeCell ref="C659:D659"/>
    <mergeCell ref="C660:D660"/>
    <mergeCell ref="C646:D646"/>
    <mergeCell ref="C647:D647"/>
    <mergeCell ref="C648:D648"/>
    <mergeCell ref="C649:D649"/>
    <mergeCell ref="C650:D650"/>
    <mergeCell ref="C651:D651"/>
    <mergeCell ref="S640:W645"/>
    <mergeCell ref="C641:D641"/>
    <mergeCell ref="C642:D642"/>
    <mergeCell ref="C643:D643"/>
    <mergeCell ref="C644:D644"/>
    <mergeCell ref="C645:D645"/>
    <mergeCell ref="C635:D635"/>
    <mergeCell ref="C636:D636"/>
    <mergeCell ref="C637:D637"/>
    <mergeCell ref="C638:D638"/>
    <mergeCell ref="C639:D639"/>
    <mergeCell ref="N640:R645"/>
    <mergeCell ref="C629:D629"/>
    <mergeCell ref="C630:D630"/>
    <mergeCell ref="C631:D631"/>
    <mergeCell ref="C632:D632"/>
    <mergeCell ref="C633:D633"/>
    <mergeCell ref="C634:D634"/>
    <mergeCell ref="C620:D620"/>
    <mergeCell ref="C621:D621"/>
    <mergeCell ref="C622:D622"/>
    <mergeCell ref="C623:D623"/>
    <mergeCell ref="N624:R629"/>
    <mergeCell ref="S624:W629"/>
    <mergeCell ref="C625:D625"/>
    <mergeCell ref="C626:D626"/>
    <mergeCell ref="C627:D627"/>
    <mergeCell ref="C628:D628"/>
    <mergeCell ref="C614:D614"/>
    <mergeCell ref="C615:D615"/>
    <mergeCell ref="C616:D616"/>
    <mergeCell ref="C617:D617"/>
    <mergeCell ref="C618:D618"/>
    <mergeCell ref="C619:D619"/>
    <mergeCell ref="C607:D607"/>
    <mergeCell ref="N608:R613"/>
    <mergeCell ref="S608:W613"/>
    <mergeCell ref="C609:D609"/>
    <mergeCell ref="C610:D610"/>
    <mergeCell ref="C611:D611"/>
    <mergeCell ref="C612:D612"/>
    <mergeCell ref="C613:D613"/>
    <mergeCell ref="C601:D601"/>
    <mergeCell ref="C602:D602"/>
    <mergeCell ref="C603:D603"/>
    <mergeCell ref="C604:D604"/>
    <mergeCell ref="C605:D605"/>
    <mergeCell ref="C606:D606"/>
    <mergeCell ref="C595:D595"/>
    <mergeCell ref="C596:D596"/>
    <mergeCell ref="C597:D597"/>
    <mergeCell ref="C598:D598"/>
    <mergeCell ref="C599:D599"/>
    <mergeCell ref="C600:D600"/>
    <mergeCell ref="N589:R594"/>
    <mergeCell ref="S589:W594"/>
    <mergeCell ref="C590:D590"/>
    <mergeCell ref="C591:D591"/>
    <mergeCell ref="C592:D592"/>
    <mergeCell ref="C593:D593"/>
    <mergeCell ref="C594:D594"/>
    <mergeCell ref="C583:D583"/>
    <mergeCell ref="C584:D584"/>
    <mergeCell ref="C585:D585"/>
    <mergeCell ref="C586:D586"/>
    <mergeCell ref="C587:D587"/>
    <mergeCell ref="C588:D588"/>
    <mergeCell ref="C577:D577"/>
    <mergeCell ref="C578:D578"/>
    <mergeCell ref="C579:D579"/>
    <mergeCell ref="C580:D580"/>
    <mergeCell ref="C581:D581"/>
    <mergeCell ref="C582:D582"/>
    <mergeCell ref="N571:R576"/>
    <mergeCell ref="S571:W576"/>
    <mergeCell ref="C572:D572"/>
    <mergeCell ref="C573:D573"/>
    <mergeCell ref="C574:D574"/>
    <mergeCell ref="C575:D575"/>
    <mergeCell ref="C576:D576"/>
    <mergeCell ref="C565:D565"/>
    <mergeCell ref="C566:D566"/>
    <mergeCell ref="C567:D567"/>
    <mergeCell ref="C568:D568"/>
    <mergeCell ref="C569:D569"/>
    <mergeCell ref="C570:D570"/>
    <mergeCell ref="C559:D559"/>
    <mergeCell ref="C560:D560"/>
    <mergeCell ref="C561:D561"/>
    <mergeCell ref="C562:D562"/>
    <mergeCell ref="C563:D563"/>
    <mergeCell ref="C564:D564"/>
    <mergeCell ref="N553:R558"/>
    <mergeCell ref="S553:W558"/>
    <mergeCell ref="C554:D554"/>
    <mergeCell ref="C555:D555"/>
    <mergeCell ref="C556:D556"/>
    <mergeCell ref="C557:D557"/>
    <mergeCell ref="C558:D558"/>
    <mergeCell ref="C548:D548"/>
    <mergeCell ref="C549:D549"/>
    <mergeCell ref="C550:D550"/>
    <mergeCell ref="C551:D551"/>
    <mergeCell ref="C552:D552"/>
    <mergeCell ref="C542:D542"/>
    <mergeCell ref="C543:D543"/>
    <mergeCell ref="C544:D544"/>
    <mergeCell ref="C545:D545"/>
    <mergeCell ref="C546:D546"/>
    <mergeCell ref="C547:D547"/>
    <mergeCell ref="N537:R542"/>
    <mergeCell ref="S537:W542"/>
    <mergeCell ref="C538:D538"/>
    <mergeCell ref="C539:D539"/>
    <mergeCell ref="C540:D540"/>
    <mergeCell ref="C541:D541"/>
    <mergeCell ref="C531:D531"/>
    <mergeCell ref="C532:D532"/>
    <mergeCell ref="C533:D533"/>
    <mergeCell ref="C534:D534"/>
    <mergeCell ref="C535:D535"/>
    <mergeCell ref="C536:D536"/>
    <mergeCell ref="C525:D525"/>
    <mergeCell ref="C526:D526"/>
    <mergeCell ref="C527:D527"/>
    <mergeCell ref="C528:D528"/>
    <mergeCell ref="C529:D529"/>
    <mergeCell ref="C530:D530"/>
    <mergeCell ref="N519:R524"/>
    <mergeCell ref="S519:W524"/>
    <mergeCell ref="C520:D520"/>
    <mergeCell ref="C521:D521"/>
    <mergeCell ref="C522:D522"/>
    <mergeCell ref="C523:D523"/>
    <mergeCell ref="C524:D524"/>
    <mergeCell ref="C513:D513"/>
    <mergeCell ref="C514:D514"/>
    <mergeCell ref="C515:D515"/>
    <mergeCell ref="C516:D516"/>
    <mergeCell ref="C517:D517"/>
    <mergeCell ref="C518:D518"/>
    <mergeCell ref="C507:D507"/>
    <mergeCell ref="C508:D508"/>
    <mergeCell ref="C509:D509"/>
    <mergeCell ref="C510:D510"/>
    <mergeCell ref="C511:D511"/>
    <mergeCell ref="C512:D512"/>
    <mergeCell ref="C500:D500"/>
    <mergeCell ref="N501:R506"/>
    <mergeCell ref="S501:W506"/>
    <mergeCell ref="C502:D502"/>
    <mergeCell ref="C503:D503"/>
    <mergeCell ref="C504:D504"/>
    <mergeCell ref="C505:D505"/>
    <mergeCell ref="C506:D506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478:D478"/>
    <mergeCell ref="C479:D479"/>
    <mergeCell ref="C480:D480"/>
    <mergeCell ref="C481:D481"/>
    <mergeCell ref="N483:R488"/>
    <mergeCell ref="S483:W488"/>
    <mergeCell ref="C484:D484"/>
    <mergeCell ref="C485:D485"/>
    <mergeCell ref="C486:D486"/>
    <mergeCell ref="C487:D487"/>
    <mergeCell ref="C472:D472"/>
    <mergeCell ref="C473:D473"/>
    <mergeCell ref="C474:D474"/>
    <mergeCell ref="C475:D475"/>
    <mergeCell ref="C476:D476"/>
    <mergeCell ref="C477:D477"/>
    <mergeCell ref="S466:W471"/>
    <mergeCell ref="C467:D467"/>
    <mergeCell ref="C468:D468"/>
    <mergeCell ref="C469:D469"/>
    <mergeCell ref="C470:D470"/>
    <mergeCell ref="C471:D471"/>
    <mergeCell ref="N466:R471"/>
    <mergeCell ref="C462:D462"/>
    <mergeCell ref="C463:D463"/>
    <mergeCell ref="C464:D464"/>
    <mergeCell ref="C465:D465"/>
    <mergeCell ref="C456:D456"/>
    <mergeCell ref="C457:D457"/>
    <mergeCell ref="C458:D458"/>
    <mergeCell ref="C459:D459"/>
    <mergeCell ref="C460:D460"/>
    <mergeCell ref="C461:D461"/>
    <mergeCell ref="N450:R455"/>
    <mergeCell ref="S450:W455"/>
    <mergeCell ref="C451:D451"/>
    <mergeCell ref="C452:D452"/>
    <mergeCell ref="C453:D453"/>
    <mergeCell ref="C454:D454"/>
    <mergeCell ref="C455:D455"/>
    <mergeCell ref="C444:D444"/>
    <mergeCell ref="C445:D445"/>
    <mergeCell ref="C446:D446"/>
    <mergeCell ref="C447:D447"/>
    <mergeCell ref="C448:D448"/>
    <mergeCell ref="C449:D449"/>
    <mergeCell ref="C438:D438"/>
    <mergeCell ref="C439:D439"/>
    <mergeCell ref="C440:D440"/>
    <mergeCell ref="C441:D441"/>
    <mergeCell ref="C442:D442"/>
    <mergeCell ref="C443:D443"/>
    <mergeCell ref="N432:R437"/>
    <mergeCell ref="S432:W437"/>
    <mergeCell ref="C433:D433"/>
    <mergeCell ref="C434:D434"/>
    <mergeCell ref="C435:D435"/>
    <mergeCell ref="C436:D436"/>
    <mergeCell ref="C437:D437"/>
    <mergeCell ref="C426:D426"/>
    <mergeCell ref="C427:D427"/>
    <mergeCell ref="C428:D428"/>
    <mergeCell ref="C429:D429"/>
    <mergeCell ref="C430:D430"/>
    <mergeCell ref="C431:D431"/>
    <mergeCell ref="C420:D420"/>
    <mergeCell ref="C421:D421"/>
    <mergeCell ref="C422:D422"/>
    <mergeCell ref="C423:D423"/>
    <mergeCell ref="C424:D424"/>
    <mergeCell ref="C425:D425"/>
    <mergeCell ref="N414:R419"/>
    <mergeCell ref="S414:W419"/>
    <mergeCell ref="C415:D415"/>
    <mergeCell ref="C416:D416"/>
    <mergeCell ref="C417:D417"/>
    <mergeCell ref="C418:D418"/>
    <mergeCell ref="C419:D419"/>
    <mergeCell ref="C408:D408"/>
    <mergeCell ref="C409:D409"/>
    <mergeCell ref="C410:D410"/>
    <mergeCell ref="C411:D411"/>
    <mergeCell ref="C412:D412"/>
    <mergeCell ref="C413:D413"/>
    <mergeCell ref="C402:D402"/>
    <mergeCell ref="C403:D403"/>
    <mergeCell ref="C404:D404"/>
    <mergeCell ref="C405:D405"/>
    <mergeCell ref="C406:D406"/>
    <mergeCell ref="C407:D407"/>
    <mergeCell ref="N396:R401"/>
    <mergeCell ref="S396:W401"/>
    <mergeCell ref="C397:D397"/>
    <mergeCell ref="C398:D398"/>
    <mergeCell ref="C399:D399"/>
    <mergeCell ref="C400:D400"/>
    <mergeCell ref="C401:D401"/>
    <mergeCell ref="C390:D390"/>
    <mergeCell ref="C391:D391"/>
    <mergeCell ref="C392:D392"/>
    <mergeCell ref="C393:D393"/>
    <mergeCell ref="C394:D394"/>
    <mergeCell ref="C395:D395"/>
    <mergeCell ref="C384:D384"/>
    <mergeCell ref="C385:D385"/>
    <mergeCell ref="C386:D386"/>
    <mergeCell ref="C387:D387"/>
    <mergeCell ref="C388:D388"/>
    <mergeCell ref="C389:D389"/>
    <mergeCell ref="N378:R383"/>
    <mergeCell ref="S378:W383"/>
    <mergeCell ref="C379:D379"/>
    <mergeCell ref="C380:D380"/>
    <mergeCell ref="C381:D381"/>
    <mergeCell ref="C382:D382"/>
    <mergeCell ref="C383:D383"/>
    <mergeCell ref="C372:D372"/>
    <mergeCell ref="C373:D373"/>
    <mergeCell ref="C374:D374"/>
    <mergeCell ref="C375:D375"/>
    <mergeCell ref="C376:D376"/>
    <mergeCell ref="C377:D377"/>
    <mergeCell ref="C366:D366"/>
    <mergeCell ref="C367:D367"/>
    <mergeCell ref="C368:D368"/>
    <mergeCell ref="C369:D369"/>
    <mergeCell ref="C370:D370"/>
    <mergeCell ref="C371:D371"/>
    <mergeCell ref="S360:W365"/>
    <mergeCell ref="C361:D361"/>
    <mergeCell ref="C362:D362"/>
    <mergeCell ref="C363:D363"/>
    <mergeCell ref="C364:D364"/>
    <mergeCell ref="C365:D365"/>
    <mergeCell ref="C354:D354"/>
    <mergeCell ref="C355:D355"/>
    <mergeCell ref="C356:D356"/>
    <mergeCell ref="C357:D357"/>
    <mergeCell ref="C358:D358"/>
    <mergeCell ref="N360:R365"/>
    <mergeCell ref="C348:D348"/>
    <mergeCell ref="C349:D349"/>
    <mergeCell ref="C350:D350"/>
    <mergeCell ref="C351:D351"/>
    <mergeCell ref="C352:D352"/>
    <mergeCell ref="C353:D353"/>
    <mergeCell ref="C339:D339"/>
    <mergeCell ref="C340:D340"/>
    <mergeCell ref="C341:D341"/>
    <mergeCell ref="C342:D342"/>
    <mergeCell ref="N343:R348"/>
    <mergeCell ref="S343:W348"/>
    <mergeCell ref="C344:D344"/>
    <mergeCell ref="C345:D345"/>
    <mergeCell ref="C346:D346"/>
    <mergeCell ref="C347:D347"/>
    <mergeCell ref="C333:D333"/>
    <mergeCell ref="C334:D334"/>
    <mergeCell ref="C335:D335"/>
    <mergeCell ref="C336:D336"/>
    <mergeCell ref="C337:D337"/>
    <mergeCell ref="C338:D338"/>
    <mergeCell ref="S327:W332"/>
    <mergeCell ref="C328:D328"/>
    <mergeCell ref="C329:D329"/>
    <mergeCell ref="C330:D330"/>
    <mergeCell ref="C331:D331"/>
    <mergeCell ref="C332:D332"/>
    <mergeCell ref="N327:R33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22:D322"/>
    <mergeCell ref="S311:W316"/>
    <mergeCell ref="C312:D312"/>
    <mergeCell ref="C313:D313"/>
    <mergeCell ref="C314:D314"/>
    <mergeCell ref="C315:D315"/>
    <mergeCell ref="C316:D316"/>
    <mergeCell ref="C306:D306"/>
    <mergeCell ref="C307:D307"/>
    <mergeCell ref="C308:D308"/>
    <mergeCell ref="C309:D309"/>
    <mergeCell ref="C310:D310"/>
    <mergeCell ref="N311:R316"/>
    <mergeCell ref="C300:D300"/>
    <mergeCell ref="C301:D301"/>
    <mergeCell ref="C302:D302"/>
    <mergeCell ref="C303:D303"/>
    <mergeCell ref="C304:D304"/>
    <mergeCell ref="C305:D305"/>
    <mergeCell ref="C291:D291"/>
    <mergeCell ref="C292:D292"/>
    <mergeCell ref="C293:D293"/>
    <mergeCell ref="C294:D294"/>
    <mergeCell ref="N295:R300"/>
    <mergeCell ref="S295:W300"/>
    <mergeCell ref="C296:D296"/>
    <mergeCell ref="C297:D297"/>
    <mergeCell ref="C298:D298"/>
    <mergeCell ref="C299:D299"/>
    <mergeCell ref="C285:D285"/>
    <mergeCell ref="C286:D286"/>
    <mergeCell ref="C287:D287"/>
    <mergeCell ref="C288:D288"/>
    <mergeCell ref="C289:D289"/>
    <mergeCell ref="C290:D290"/>
    <mergeCell ref="C277:D277"/>
    <mergeCell ref="C278:D278"/>
    <mergeCell ref="N279:R284"/>
    <mergeCell ref="S279:W284"/>
    <mergeCell ref="C280:D280"/>
    <mergeCell ref="C281:D281"/>
    <mergeCell ref="C282:D282"/>
    <mergeCell ref="C283:D283"/>
    <mergeCell ref="C284:D284"/>
    <mergeCell ref="C271:D271"/>
    <mergeCell ref="C272:D272"/>
    <mergeCell ref="C273:D273"/>
    <mergeCell ref="C274:D274"/>
    <mergeCell ref="C275:D275"/>
    <mergeCell ref="C276:D276"/>
    <mergeCell ref="C265:D265"/>
    <mergeCell ref="C266:D266"/>
    <mergeCell ref="C267:D267"/>
    <mergeCell ref="C268:D268"/>
    <mergeCell ref="C269:D269"/>
    <mergeCell ref="C270:D270"/>
    <mergeCell ref="C259:D259"/>
    <mergeCell ref="C260:D260"/>
    <mergeCell ref="C261:D261"/>
    <mergeCell ref="C262:D262"/>
    <mergeCell ref="C263:D263"/>
    <mergeCell ref="C264:D264"/>
    <mergeCell ref="N253:R258"/>
    <mergeCell ref="S253:W258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C243:D243"/>
    <mergeCell ref="C244:D244"/>
    <mergeCell ref="C245:D245"/>
    <mergeCell ref="C246:D246"/>
    <mergeCell ref="N235:R240"/>
    <mergeCell ref="S235:W240"/>
    <mergeCell ref="C236:D236"/>
    <mergeCell ref="C237:D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C228:D228"/>
    <mergeCell ref="N217:R222"/>
    <mergeCell ref="S217:W222"/>
    <mergeCell ref="C218:D218"/>
    <mergeCell ref="C219:D219"/>
    <mergeCell ref="C220:D220"/>
    <mergeCell ref="C221:D221"/>
    <mergeCell ref="C222:D222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11:D211"/>
    <mergeCell ref="S200:W205"/>
    <mergeCell ref="C201:D201"/>
    <mergeCell ref="C202:D202"/>
    <mergeCell ref="C203:D203"/>
    <mergeCell ref="C204:D204"/>
    <mergeCell ref="C205:D205"/>
    <mergeCell ref="C195:D195"/>
    <mergeCell ref="C196:D196"/>
    <mergeCell ref="C197:D197"/>
    <mergeCell ref="C198:D198"/>
    <mergeCell ref="C199:D199"/>
    <mergeCell ref="N200:R205"/>
    <mergeCell ref="C189:D189"/>
    <mergeCell ref="C190:D190"/>
    <mergeCell ref="C191:D191"/>
    <mergeCell ref="C192:D192"/>
    <mergeCell ref="C193:D193"/>
    <mergeCell ref="C194:D194"/>
    <mergeCell ref="C180:D180"/>
    <mergeCell ref="C181:D181"/>
    <mergeCell ref="C182:D182"/>
    <mergeCell ref="C183:D183"/>
    <mergeCell ref="N184:R189"/>
    <mergeCell ref="S184:W189"/>
    <mergeCell ref="C185:D185"/>
    <mergeCell ref="C186:D186"/>
    <mergeCell ref="C187:D187"/>
    <mergeCell ref="C188:D188"/>
    <mergeCell ref="C174:D174"/>
    <mergeCell ref="C175:D175"/>
    <mergeCell ref="C176:D176"/>
    <mergeCell ref="C177:D177"/>
    <mergeCell ref="C178:D178"/>
    <mergeCell ref="C179:D179"/>
    <mergeCell ref="N168:R173"/>
    <mergeCell ref="S168:W173"/>
    <mergeCell ref="C169:D169"/>
    <mergeCell ref="C170:D170"/>
    <mergeCell ref="C171:D171"/>
    <mergeCell ref="C172:D172"/>
    <mergeCell ref="C173:D173"/>
    <mergeCell ref="C162:D162"/>
    <mergeCell ref="C163:D163"/>
    <mergeCell ref="C164:D164"/>
    <mergeCell ref="C165:D165"/>
    <mergeCell ref="C166:D166"/>
    <mergeCell ref="C167:D167"/>
    <mergeCell ref="C156:D156"/>
    <mergeCell ref="C157:D157"/>
    <mergeCell ref="C158:D158"/>
    <mergeCell ref="C159:D159"/>
    <mergeCell ref="C160:D160"/>
    <mergeCell ref="C161:D161"/>
    <mergeCell ref="N150:R155"/>
    <mergeCell ref="S150:W155"/>
    <mergeCell ref="C151:D151"/>
    <mergeCell ref="C152:D152"/>
    <mergeCell ref="C153:D153"/>
    <mergeCell ref="C154:D154"/>
    <mergeCell ref="C155:D155"/>
    <mergeCell ref="C144:D144"/>
    <mergeCell ref="C145:D145"/>
    <mergeCell ref="C146:D146"/>
    <mergeCell ref="C147:D147"/>
    <mergeCell ref="C148:D148"/>
    <mergeCell ref="C149:D149"/>
    <mergeCell ref="C138:D138"/>
    <mergeCell ref="C139:D139"/>
    <mergeCell ref="C140:D140"/>
    <mergeCell ref="C141:D141"/>
    <mergeCell ref="C142:D142"/>
    <mergeCell ref="C143:D143"/>
    <mergeCell ref="N132:R137"/>
    <mergeCell ref="S132:W137"/>
    <mergeCell ref="C133:D133"/>
    <mergeCell ref="C134:D134"/>
    <mergeCell ref="C135:D135"/>
    <mergeCell ref="C136:D136"/>
    <mergeCell ref="C137:D137"/>
    <mergeCell ref="C126:D126"/>
    <mergeCell ref="C127:D127"/>
    <mergeCell ref="C128:D128"/>
    <mergeCell ref="C129:D129"/>
    <mergeCell ref="C130:D130"/>
    <mergeCell ref="C131:D131"/>
    <mergeCell ref="C120:D120"/>
    <mergeCell ref="C121:D121"/>
    <mergeCell ref="C122:D122"/>
    <mergeCell ref="C123:D123"/>
    <mergeCell ref="C124:D124"/>
    <mergeCell ref="C125:D125"/>
    <mergeCell ref="N114:R119"/>
    <mergeCell ref="S114:W119"/>
    <mergeCell ref="C115:D115"/>
    <mergeCell ref="C116:D116"/>
    <mergeCell ref="C117:D117"/>
    <mergeCell ref="C118:D118"/>
    <mergeCell ref="C119:D119"/>
    <mergeCell ref="C108:D108"/>
    <mergeCell ref="C109:D109"/>
    <mergeCell ref="C110:D110"/>
    <mergeCell ref="C111:D111"/>
    <mergeCell ref="C112:D112"/>
    <mergeCell ref="C113:D113"/>
    <mergeCell ref="C102:D102"/>
    <mergeCell ref="C103:D103"/>
    <mergeCell ref="C104:D104"/>
    <mergeCell ref="C105:D105"/>
    <mergeCell ref="C106:D106"/>
    <mergeCell ref="C107:D107"/>
    <mergeCell ref="S96:W101"/>
    <mergeCell ref="C97:D97"/>
    <mergeCell ref="C98:D98"/>
    <mergeCell ref="C99:D99"/>
    <mergeCell ref="C100:D100"/>
    <mergeCell ref="C101:D101"/>
    <mergeCell ref="N96:R101"/>
    <mergeCell ref="C90:D90"/>
    <mergeCell ref="C91:D91"/>
    <mergeCell ref="C92:D92"/>
    <mergeCell ref="C93:D93"/>
    <mergeCell ref="C94:D94"/>
    <mergeCell ref="C84:D84"/>
    <mergeCell ref="C85:D85"/>
    <mergeCell ref="C86:D86"/>
    <mergeCell ref="C87:D87"/>
    <mergeCell ref="C88:D88"/>
    <mergeCell ref="C89:D89"/>
    <mergeCell ref="C75:D75"/>
    <mergeCell ref="C76:D76"/>
    <mergeCell ref="C77:D77"/>
    <mergeCell ref="C78:D78"/>
    <mergeCell ref="N79:R84"/>
    <mergeCell ref="S79:W84"/>
    <mergeCell ref="C80:D80"/>
    <mergeCell ref="C81:D81"/>
    <mergeCell ref="C82:D82"/>
    <mergeCell ref="C83:D83"/>
    <mergeCell ref="C69:D69"/>
    <mergeCell ref="C70:D70"/>
    <mergeCell ref="C71:D71"/>
    <mergeCell ref="C72:D72"/>
    <mergeCell ref="C73:D73"/>
    <mergeCell ref="C74:D74"/>
    <mergeCell ref="N63:R68"/>
    <mergeCell ref="S63:W68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N27:R32"/>
    <mergeCell ref="S27:W32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</mergeCells>
  <pageMargins left="0" right="0" top="0" bottom="0" header="0" footer="0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cp:lastPrinted>2026-08-19T13:59:58Z</cp:lastPrinted>
  <dcterms:created xsi:type="dcterms:W3CDTF">2026-04-24T10:14:01Z</dcterms:created>
  <dcterms:modified xsi:type="dcterms:W3CDTF">2026-08-19T14:00:08Z</dcterms:modified>
</cp:coreProperties>
</file>