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470" windowHeight="1441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458" l="1"/>
  <c r="AD458" s="1"/>
  <c r="Z458"/>
  <c r="C442"/>
  <c r="AD442" s="1"/>
  <c r="Z442"/>
  <c r="C426"/>
  <c r="AD426" s="1"/>
  <c r="Z426"/>
  <c r="C410"/>
  <c r="AD410" s="1"/>
  <c r="Z410"/>
  <c r="C394"/>
  <c r="AB394" s="1"/>
  <c r="Z394"/>
  <c r="C376"/>
  <c r="AD376" s="1"/>
  <c r="AB376"/>
  <c r="C358"/>
  <c r="AD358" s="1"/>
  <c r="AB358"/>
  <c r="C341"/>
  <c r="AB341" s="1"/>
  <c r="Z341"/>
  <c r="C325"/>
  <c r="AD325" s="1"/>
  <c r="Z325"/>
  <c r="C309"/>
  <c r="AD309" s="1"/>
  <c r="Z309"/>
  <c r="C293"/>
  <c r="AD293" s="1"/>
  <c r="Z293"/>
  <c r="C275"/>
  <c r="AD275" s="1"/>
  <c r="AB275"/>
  <c r="C257"/>
  <c r="AD257" s="1"/>
  <c r="AB257"/>
  <c r="C239"/>
  <c r="Z239" s="1"/>
  <c r="AB239"/>
  <c r="C214"/>
  <c r="AD214" s="1"/>
  <c r="AB214"/>
  <c r="C196"/>
  <c r="Z196" s="1"/>
  <c r="AB196"/>
  <c r="C179"/>
  <c r="AB179" s="1"/>
  <c r="Z179"/>
  <c r="C163"/>
  <c r="AB163" s="1"/>
  <c r="Z163"/>
  <c r="C147"/>
  <c r="AD147" s="1"/>
  <c r="Z147"/>
  <c r="C131"/>
  <c r="AD131" s="1"/>
  <c r="Z131"/>
  <c r="C115"/>
  <c r="AD115" s="1"/>
  <c r="Z115"/>
  <c r="C99"/>
  <c r="AD99" s="1"/>
  <c r="Z99"/>
  <c r="C81"/>
  <c r="AD81" s="1"/>
  <c r="AB81"/>
  <c r="C63"/>
  <c r="AD63" s="1"/>
  <c r="AB63"/>
  <c r="C45"/>
  <c r="AD45" s="1"/>
  <c r="AB45"/>
  <c r="C27"/>
  <c r="AD27" s="1"/>
  <c r="AB27"/>
  <c r="C9"/>
  <c r="AD9" s="1"/>
  <c r="AB9"/>
  <c r="AB293" l="1"/>
  <c r="AD179"/>
  <c r="AB131"/>
  <c r="AD163"/>
  <c r="AB458"/>
  <c r="AB442"/>
  <c r="Z376"/>
  <c r="Z45"/>
  <c r="Z63"/>
  <c r="AD239"/>
  <c r="AB309"/>
  <c r="AB115"/>
  <c r="AD341"/>
  <c r="AD196"/>
  <c r="AB325"/>
  <c r="Z257"/>
  <c r="Z9"/>
  <c r="Z81"/>
  <c r="AB426"/>
  <c r="AD394"/>
  <c r="K357" s="1"/>
  <c r="Z358"/>
  <c r="AB147"/>
  <c r="Z275"/>
  <c r="AB99"/>
  <c r="Z27"/>
  <c r="Z214"/>
  <c r="AB410"/>
  <c r="K8" l="1"/>
  <c r="R195"/>
  <c r="K195"/>
  <c r="R357"/>
  <c r="AD5"/>
  <c r="K6" s="1"/>
  <c r="R8"/>
  <c r="P357"/>
  <c r="P195"/>
  <c r="P8"/>
  <c r="Z5"/>
  <c r="P6" s="1"/>
  <c r="AB5"/>
  <c r="R6" s="1"/>
</calcChain>
</file>

<file path=xl/sharedStrings.xml><?xml version="1.0" encoding="utf-8"?>
<sst xmlns="http://schemas.openxmlformats.org/spreadsheetml/2006/main" count="217" uniqueCount="96">
  <si>
    <t/>
  </si>
  <si>
    <t>0001 White</t>
  </si>
  <si>
    <t>EMERALD</t>
  </si>
  <si>
    <t>Amount:</t>
  </si>
  <si>
    <t>Bras:</t>
  </si>
  <si>
    <t>Briefs:</t>
  </si>
  <si>
    <t>30701 0001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</si>
  <si>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</si>
  <si>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</si>
  <si>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65C</t>
  </si>
  <si>
    <t>65D</t>
  </si>
  <si>
    <t>65E</t>
  </si>
  <si>
    <t>65F</t>
  </si>
  <si>
    <t>70F</t>
  </si>
  <si>
    <t>75C</t>
  </si>
  <si>
    <t>75F</t>
  </si>
  <si>
    <t>80C</t>
  </si>
  <si>
    <t>38</t>
  </si>
  <si>
    <t>42</t>
  </si>
  <si>
    <t>44</t>
  </si>
  <si>
    <t>30710 0001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</si>
  <si>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</si>
  <si>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</si>
  <si>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70C</t>
  </si>
  <si>
    <t>70E</t>
  </si>
  <si>
    <t>70G</t>
  </si>
  <si>
    <t>75B</t>
  </si>
  <si>
    <t>75E</t>
  </si>
  <si>
    <t>30716 0001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</si>
  <si>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</si>
  <si>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16</t>
  </si>
  <si>
    <t>30775 0001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</si>
  <si>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</si>
  <si>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75</t>
  </si>
  <si>
    <t>30778 0001 Bra</t>
  </si>
  <si>
    <r>
      <t>Бюстгальтер без косточек с чашкой спейсер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</si>
  <si>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78</t>
  </si>
  <si>
    <t>70D</t>
  </si>
  <si>
    <t>75D</t>
  </si>
  <si>
    <t>80D</t>
  </si>
  <si>
    <t>30720 0001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</si>
  <si>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</si>
  <si>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</si>
  <si>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36</t>
  </si>
  <si>
    <t>40</t>
  </si>
  <si>
    <t>30725 0001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</si>
  <si>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</si>
  <si>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</si>
  <si>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30726 0001 Braziliana</t>
  </si>
  <si>
    <t>26</t>
  </si>
  <si>
    <t>30731 0001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</si>
  <si>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</si>
  <si>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31</t>
  </si>
  <si>
    <t>46</t>
  </si>
  <si>
    <t>30736 0001 Briefs</t>
  </si>
  <si>
    <t>30740 0001 Shorts</t>
  </si>
  <si>
    <r>
      <t>Шорты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</si>
  <si>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0170 Black</t>
  </si>
  <si>
    <t>30701 0170 Bra</t>
  </si>
  <si>
    <t>85A</t>
  </si>
  <si>
    <t>30710 0170 Bra</t>
  </si>
  <si>
    <t>30716 0170 Bra</t>
  </si>
  <si>
    <t>30775 0170 Bra</t>
  </si>
  <si>
    <t>70H</t>
  </si>
  <si>
    <t>30778 0170 Bra</t>
  </si>
  <si>
    <t>30720 0170 String</t>
  </si>
  <si>
    <t>30725 0170 Braziliana</t>
  </si>
  <si>
    <t>30726 0170 Braziliana</t>
  </si>
  <si>
    <t>30736 0170 Briefs</t>
  </si>
  <si>
    <t>1994 Emerald</t>
  </si>
  <si>
    <t>30701 1994 Bra</t>
  </si>
  <si>
    <t>30775 1994 Bra</t>
  </si>
  <si>
    <t>75H</t>
  </si>
  <si>
    <t>30720 1994 String</t>
  </si>
  <si>
    <t>30726 1994 Braziliana</t>
  </si>
  <si>
    <t>30731 1994 Briefs</t>
  </si>
  <si>
    <t>30736 1994 Briefs</t>
  </si>
  <si>
    <t>30740 1994 Shorts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</si>
  <si>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</si>
  <si>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</si>
  <si>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</si>
  <si>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</si>
  <si>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</si>
  <si>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</si>
  <si>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</si>
  <si>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</si>
  <si>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</si>
  <si>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</si>
  <si>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</si>
  <si>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Maxi 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</si>
  <si>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Shorts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</si>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</sst>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9" xfId="0" applyFont="1" applyFill="1" applyBorder="1"/>
    <xf numFmtId="0" fontId="3" fillId="4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10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14" fontId="10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8" xfId="0" applyFont="1" applyFill="1" applyBorder="1" applyAlignment="1" applyProtection="1">
      <alignment horizontal="center" vertical="center" wrapText="1"/>
      <protection locked="0"/>
    </xf>
    <xf numFmtId="0" fontId="13" fillId="9" borderId="14" xfId="0" applyFont="1" applyFill="1" applyBorder="1" applyAlignment="1" applyProtection="1">
      <alignment horizontal="center" vertical="center" wrapText="1"/>
      <protection locked="0"/>
    </xf>
    <xf numFmtId="3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4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9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10" fillId="6" borderId="16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9</xdr:row>
      <xdr:rowOff>12700</xdr:rowOff>
    </xdr:from>
    <xdr:to>
      <xdr:col>12</xdr:col>
      <xdr:colOff>279400</xdr:colOff>
      <xdr:row>23</xdr:row>
      <xdr:rowOff>98425</xdr:rowOff>
    </xdr:to>
    <xdr:pic>
      <xdr:nvPicPr>
        <xdr:cNvPr id="2" name="Picture 32" descr="30701 0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7600" y="800100"/>
          <a:ext cx="2794000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27</xdr:row>
      <xdr:rowOff>19050</xdr:rowOff>
    </xdr:from>
    <xdr:to>
      <xdr:col>12</xdr:col>
      <xdr:colOff>276225</xdr:colOff>
      <xdr:row>41</xdr:row>
      <xdr:rowOff>133350</xdr:rowOff>
    </xdr:to>
    <xdr:pic>
      <xdr:nvPicPr>
        <xdr:cNvPr id="7" name="Picture 38" descr="30710 000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950" y="7664450"/>
          <a:ext cx="278447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41275</xdr:colOff>
      <xdr:row>45</xdr:row>
      <xdr:rowOff>12700</xdr:rowOff>
    </xdr:from>
    <xdr:to>
      <xdr:col>12</xdr:col>
      <xdr:colOff>269875</xdr:colOff>
      <xdr:row>59</xdr:row>
      <xdr:rowOff>22225</xdr:rowOff>
    </xdr:to>
    <xdr:pic>
      <xdr:nvPicPr>
        <xdr:cNvPr id="12" name="Picture 34" descr="30716 01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8075" y="14516100"/>
          <a:ext cx="2794000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50800</xdr:colOff>
      <xdr:row>45</xdr:row>
      <xdr:rowOff>22225</xdr:rowOff>
    </xdr:from>
    <xdr:to>
      <xdr:col>6</xdr:col>
      <xdr:colOff>288925</xdr:colOff>
      <xdr:row>50</xdr:row>
      <xdr:rowOff>88900</xdr:rowOff>
    </xdr:to>
    <xdr:grpSp>
      <xdr:nvGrpSpPr>
        <xdr:cNvPr id="13" name="Group 83"/>
        <xdr:cNvGrpSpPr>
          <a:grpSpLocks/>
        </xdr:cNvGrpSpPr>
      </xdr:nvGrpSpPr>
      <xdr:grpSpPr bwMode="auto">
        <a:xfrm>
          <a:off x="3429000" y="8531225"/>
          <a:ext cx="1127125" cy="1019175"/>
          <a:chOff x="365" y="666"/>
          <a:chExt cx="119" cy="107"/>
        </a:xfrm>
      </xdr:grpSpPr>
      <xdr:sp macro="" textlink="">
        <xdr:nvSpPr>
          <xdr:cNvPr id="14" name="Rectangle 84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15" name="Text Box 85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53975</xdr:colOff>
      <xdr:row>63</xdr:row>
      <xdr:rowOff>25400</xdr:rowOff>
    </xdr:from>
    <xdr:to>
      <xdr:col>12</xdr:col>
      <xdr:colOff>282575</xdr:colOff>
      <xdr:row>77</xdr:row>
      <xdr:rowOff>63500</xdr:rowOff>
    </xdr:to>
    <xdr:pic>
      <xdr:nvPicPr>
        <xdr:cNvPr id="16" name="Picture 36" descr="30775 199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0775" y="17957800"/>
          <a:ext cx="27940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63500</xdr:colOff>
      <xdr:row>63</xdr:row>
      <xdr:rowOff>34925</xdr:rowOff>
    </xdr:from>
    <xdr:to>
      <xdr:col>6</xdr:col>
      <xdr:colOff>301625</xdr:colOff>
      <xdr:row>68</xdr:row>
      <xdr:rowOff>101600</xdr:rowOff>
    </xdr:to>
    <xdr:grpSp>
      <xdr:nvGrpSpPr>
        <xdr:cNvPr id="17" name="Group 86"/>
        <xdr:cNvGrpSpPr>
          <a:grpSpLocks/>
        </xdr:cNvGrpSpPr>
      </xdr:nvGrpSpPr>
      <xdr:grpSpPr bwMode="auto">
        <a:xfrm>
          <a:off x="3441700" y="11972925"/>
          <a:ext cx="1127125" cy="1019175"/>
          <a:chOff x="365" y="666"/>
          <a:chExt cx="119" cy="107"/>
        </a:xfrm>
      </xdr:grpSpPr>
      <xdr:sp macro="" textlink="">
        <xdr:nvSpPr>
          <xdr:cNvPr id="18" name="Rectangle 87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19" name="Text Box 88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47625</xdr:colOff>
      <xdr:row>81</xdr:row>
      <xdr:rowOff>38100</xdr:rowOff>
    </xdr:from>
    <xdr:to>
      <xdr:col>12</xdr:col>
      <xdr:colOff>266700</xdr:colOff>
      <xdr:row>95</xdr:row>
      <xdr:rowOff>104775</xdr:rowOff>
    </xdr:to>
    <xdr:pic>
      <xdr:nvPicPr>
        <xdr:cNvPr id="20" name="Picture 28" descr="30778 199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4425" y="21399500"/>
          <a:ext cx="27844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81</xdr:row>
      <xdr:rowOff>47625</xdr:rowOff>
    </xdr:from>
    <xdr:to>
      <xdr:col>6</xdr:col>
      <xdr:colOff>314325</xdr:colOff>
      <xdr:row>86</xdr:row>
      <xdr:rowOff>114300</xdr:rowOff>
    </xdr:to>
    <xdr:grpSp>
      <xdr:nvGrpSpPr>
        <xdr:cNvPr id="21" name="Group 89"/>
        <xdr:cNvGrpSpPr>
          <a:grpSpLocks/>
        </xdr:cNvGrpSpPr>
      </xdr:nvGrpSpPr>
      <xdr:grpSpPr bwMode="auto">
        <a:xfrm>
          <a:off x="3454400" y="15414625"/>
          <a:ext cx="1127125" cy="1019175"/>
          <a:chOff x="365" y="666"/>
          <a:chExt cx="119" cy="107"/>
        </a:xfrm>
      </xdr:grpSpPr>
      <xdr:sp macro="" textlink="">
        <xdr:nvSpPr>
          <xdr:cNvPr id="22" name="Rectangle 90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23" name="Text Box 91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44450</xdr:colOff>
      <xdr:row>99</xdr:row>
      <xdr:rowOff>12700</xdr:rowOff>
    </xdr:from>
    <xdr:to>
      <xdr:col>12</xdr:col>
      <xdr:colOff>273050</xdr:colOff>
      <xdr:row>112</xdr:row>
      <xdr:rowOff>117475</xdr:rowOff>
    </xdr:to>
    <xdr:pic>
      <xdr:nvPicPr>
        <xdr:cNvPr id="24" name="Picture 41" descr="30720 017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1250" y="24803100"/>
          <a:ext cx="2794000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53975</xdr:colOff>
      <xdr:row>99</xdr:row>
      <xdr:rowOff>22225</xdr:rowOff>
    </xdr:from>
    <xdr:to>
      <xdr:col>6</xdr:col>
      <xdr:colOff>292100</xdr:colOff>
      <xdr:row>104</xdr:row>
      <xdr:rowOff>88900</xdr:rowOff>
    </xdr:to>
    <xdr:grpSp>
      <xdr:nvGrpSpPr>
        <xdr:cNvPr id="25" name="Group 92"/>
        <xdr:cNvGrpSpPr>
          <a:grpSpLocks/>
        </xdr:cNvGrpSpPr>
      </xdr:nvGrpSpPr>
      <xdr:grpSpPr bwMode="auto">
        <a:xfrm>
          <a:off x="3432175" y="18818225"/>
          <a:ext cx="1127125" cy="1019175"/>
          <a:chOff x="365" y="666"/>
          <a:chExt cx="119" cy="107"/>
        </a:xfrm>
      </xdr:grpSpPr>
      <xdr:sp macro="" textlink="">
        <xdr:nvSpPr>
          <xdr:cNvPr id="26" name="Rectangle 93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27" name="Text Box 94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15875</xdr:colOff>
      <xdr:row>131</xdr:row>
      <xdr:rowOff>12700</xdr:rowOff>
    </xdr:from>
    <xdr:to>
      <xdr:col>12</xdr:col>
      <xdr:colOff>234950</xdr:colOff>
      <xdr:row>145</xdr:row>
      <xdr:rowOff>3175</xdr:rowOff>
    </xdr:to>
    <xdr:pic>
      <xdr:nvPicPr>
        <xdr:cNvPr id="28" name="Picture 33" descr="30726 000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22675" y="30899100"/>
          <a:ext cx="2784475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15875</xdr:colOff>
      <xdr:row>115</xdr:row>
      <xdr:rowOff>12700</xdr:rowOff>
    </xdr:from>
    <xdr:to>
      <xdr:col>12</xdr:col>
      <xdr:colOff>244475</xdr:colOff>
      <xdr:row>128</xdr:row>
      <xdr:rowOff>88900</xdr:rowOff>
    </xdr:to>
    <xdr:pic>
      <xdr:nvPicPr>
        <xdr:cNvPr id="29" name="Picture 37" descr="30725 199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22675" y="27851100"/>
          <a:ext cx="279400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25400</xdr:colOff>
      <xdr:row>115</xdr:row>
      <xdr:rowOff>22225</xdr:rowOff>
    </xdr:from>
    <xdr:to>
      <xdr:col>6</xdr:col>
      <xdr:colOff>263525</xdr:colOff>
      <xdr:row>120</xdr:row>
      <xdr:rowOff>88900</xdr:rowOff>
    </xdr:to>
    <xdr:grpSp>
      <xdr:nvGrpSpPr>
        <xdr:cNvPr id="30" name="Group 95"/>
        <xdr:cNvGrpSpPr>
          <a:grpSpLocks/>
        </xdr:cNvGrpSpPr>
      </xdr:nvGrpSpPr>
      <xdr:grpSpPr bwMode="auto">
        <a:xfrm>
          <a:off x="3403600" y="21866225"/>
          <a:ext cx="1127125" cy="1019175"/>
          <a:chOff x="365" y="666"/>
          <a:chExt cx="119" cy="107"/>
        </a:xfrm>
      </xdr:grpSpPr>
      <xdr:sp macro="" textlink="">
        <xdr:nvSpPr>
          <xdr:cNvPr id="31" name="Rectangle 96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32" name="Text Box 97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38100</xdr:colOff>
      <xdr:row>147</xdr:row>
      <xdr:rowOff>38100</xdr:rowOff>
    </xdr:from>
    <xdr:to>
      <xdr:col>12</xdr:col>
      <xdr:colOff>266700</xdr:colOff>
      <xdr:row>160</xdr:row>
      <xdr:rowOff>114300</xdr:rowOff>
    </xdr:to>
    <xdr:pic>
      <xdr:nvPicPr>
        <xdr:cNvPr id="33" name="Picture 39" descr="30731 000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4900" y="33972500"/>
          <a:ext cx="279400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41275</xdr:colOff>
      <xdr:row>163</xdr:row>
      <xdr:rowOff>12700</xdr:rowOff>
    </xdr:from>
    <xdr:to>
      <xdr:col>12</xdr:col>
      <xdr:colOff>269875</xdr:colOff>
      <xdr:row>176</xdr:row>
      <xdr:rowOff>136525</xdr:rowOff>
    </xdr:to>
    <xdr:pic>
      <xdr:nvPicPr>
        <xdr:cNvPr id="34" name="Picture 29" descr="30736 199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8075" y="36995100"/>
          <a:ext cx="2794000" cy="260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50800</xdr:colOff>
      <xdr:row>163</xdr:row>
      <xdr:rowOff>22225</xdr:rowOff>
    </xdr:from>
    <xdr:to>
      <xdr:col>6</xdr:col>
      <xdr:colOff>288925</xdr:colOff>
      <xdr:row>168</xdr:row>
      <xdr:rowOff>88900</xdr:rowOff>
    </xdr:to>
    <xdr:grpSp>
      <xdr:nvGrpSpPr>
        <xdr:cNvPr id="35" name="Group 107"/>
        <xdr:cNvGrpSpPr>
          <a:grpSpLocks/>
        </xdr:cNvGrpSpPr>
      </xdr:nvGrpSpPr>
      <xdr:grpSpPr bwMode="auto">
        <a:xfrm>
          <a:off x="3429000" y="31010225"/>
          <a:ext cx="1127125" cy="1019175"/>
          <a:chOff x="365" y="666"/>
          <a:chExt cx="119" cy="107"/>
        </a:xfrm>
      </xdr:grpSpPr>
      <xdr:sp macro="" textlink="">
        <xdr:nvSpPr>
          <xdr:cNvPr id="36" name="Rectangle 108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37" name="Text Box 109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 editAs="oneCell">
    <xdr:from>
      <xdr:col>6</xdr:col>
      <xdr:colOff>60325</xdr:colOff>
      <xdr:row>178</xdr:row>
      <xdr:rowOff>174625</xdr:rowOff>
    </xdr:from>
    <xdr:to>
      <xdr:col>12</xdr:col>
      <xdr:colOff>279400</xdr:colOff>
      <xdr:row>192</xdr:row>
      <xdr:rowOff>88900</xdr:rowOff>
    </xdr:to>
    <xdr:pic>
      <xdr:nvPicPr>
        <xdr:cNvPr id="38" name="Picture 31" descr="30740 199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7125" y="40014525"/>
          <a:ext cx="278447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60325</xdr:colOff>
      <xdr:row>178</xdr:row>
      <xdr:rowOff>184150</xdr:rowOff>
    </xdr:from>
    <xdr:to>
      <xdr:col>6</xdr:col>
      <xdr:colOff>298450</xdr:colOff>
      <xdr:row>184</xdr:row>
      <xdr:rowOff>60325</xdr:rowOff>
    </xdr:to>
    <xdr:grpSp>
      <xdr:nvGrpSpPr>
        <xdr:cNvPr id="39" name="Group 110"/>
        <xdr:cNvGrpSpPr>
          <a:grpSpLocks/>
        </xdr:cNvGrpSpPr>
      </xdr:nvGrpSpPr>
      <xdr:grpSpPr bwMode="auto">
        <a:xfrm>
          <a:off x="3438525" y="34029650"/>
          <a:ext cx="1127125" cy="1019175"/>
          <a:chOff x="365" y="666"/>
          <a:chExt cx="119" cy="107"/>
        </a:xfrm>
      </xdr:grpSpPr>
      <xdr:sp macro="" textlink="">
        <xdr:nvSpPr>
          <xdr:cNvPr id="40" name="Rectangle 111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FFFFFF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41" name="Text Box 112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WHITE</a:t>
            </a:r>
          </a:p>
        </xdr:txBody>
      </xdr:sp>
    </xdr:grpSp>
    <xdr:clientData/>
  </xdr:twoCellAnchor>
  <xdr:twoCellAnchor>
    <xdr:from>
      <xdr:col>6</xdr:col>
      <xdr:colOff>53975</xdr:colOff>
      <xdr:row>196</xdr:row>
      <xdr:rowOff>38100</xdr:rowOff>
    </xdr:from>
    <xdr:to>
      <xdr:col>12</xdr:col>
      <xdr:colOff>282575</xdr:colOff>
      <xdr:row>210</xdr:row>
      <xdr:rowOff>152400</xdr:rowOff>
    </xdr:to>
    <xdr:pic>
      <xdr:nvPicPr>
        <xdr:cNvPr id="42" name="Picture 32" descr="30701 0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0775" y="43383200"/>
          <a:ext cx="27940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63500</xdr:colOff>
      <xdr:row>196</xdr:row>
      <xdr:rowOff>47625</xdr:rowOff>
    </xdr:from>
    <xdr:to>
      <xdr:col>6</xdr:col>
      <xdr:colOff>301625</xdr:colOff>
      <xdr:row>201</xdr:row>
      <xdr:rowOff>114300</xdr:rowOff>
    </xdr:to>
    <xdr:grpSp>
      <xdr:nvGrpSpPr>
        <xdr:cNvPr id="43" name="Group 113"/>
        <xdr:cNvGrpSpPr>
          <a:grpSpLocks/>
        </xdr:cNvGrpSpPr>
      </xdr:nvGrpSpPr>
      <xdr:grpSpPr bwMode="auto">
        <a:xfrm>
          <a:off x="3441700" y="37398325"/>
          <a:ext cx="1127125" cy="1019175"/>
          <a:chOff x="365" y="666"/>
          <a:chExt cx="119" cy="107"/>
        </a:xfrm>
      </xdr:grpSpPr>
      <xdr:sp macro="" textlink="">
        <xdr:nvSpPr>
          <xdr:cNvPr id="44" name="Rectangle 114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45" name="Text Box 115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 editAs="oneCell">
    <xdr:from>
      <xdr:col>6</xdr:col>
      <xdr:colOff>63500</xdr:colOff>
      <xdr:row>214</xdr:row>
      <xdr:rowOff>38100</xdr:rowOff>
    </xdr:from>
    <xdr:to>
      <xdr:col>12</xdr:col>
      <xdr:colOff>282575</xdr:colOff>
      <xdr:row>228</xdr:row>
      <xdr:rowOff>152400</xdr:rowOff>
    </xdr:to>
    <xdr:pic>
      <xdr:nvPicPr>
        <xdr:cNvPr id="47" name="Picture 38" descr="30710 000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70300" y="50241200"/>
          <a:ext cx="278447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130175</xdr:colOff>
      <xdr:row>214</xdr:row>
      <xdr:rowOff>47625</xdr:rowOff>
    </xdr:from>
    <xdr:to>
      <xdr:col>6</xdr:col>
      <xdr:colOff>368300</xdr:colOff>
      <xdr:row>219</xdr:row>
      <xdr:rowOff>114300</xdr:rowOff>
    </xdr:to>
    <xdr:grpSp>
      <xdr:nvGrpSpPr>
        <xdr:cNvPr id="48" name="Group 116"/>
        <xdr:cNvGrpSpPr>
          <a:grpSpLocks/>
        </xdr:cNvGrpSpPr>
      </xdr:nvGrpSpPr>
      <xdr:grpSpPr bwMode="auto">
        <a:xfrm>
          <a:off x="3508375" y="40827325"/>
          <a:ext cx="1127125" cy="1019175"/>
          <a:chOff x="365" y="666"/>
          <a:chExt cx="119" cy="107"/>
        </a:xfrm>
      </xdr:grpSpPr>
      <xdr:sp macro="" textlink="">
        <xdr:nvSpPr>
          <xdr:cNvPr id="49" name="Rectangle 117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50" name="Text Box 118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 editAs="oneCell">
    <xdr:from>
      <xdr:col>6</xdr:col>
      <xdr:colOff>34925</xdr:colOff>
      <xdr:row>239</xdr:row>
      <xdr:rowOff>25400</xdr:rowOff>
    </xdr:from>
    <xdr:to>
      <xdr:col>12</xdr:col>
      <xdr:colOff>263525</xdr:colOff>
      <xdr:row>253</xdr:row>
      <xdr:rowOff>139700</xdr:rowOff>
    </xdr:to>
    <xdr:pic>
      <xdr:nvPicPr>
        <xdr:cNvPr id="55" name="Picture 34" descr="30716 01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1725" y="58420000"/>
          <a:ext cx="27940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41275</xdr:colOff>
      <xdr:row>257</xdr:row>
      <xdr:rowOff>47625</xdr:rowOff>
    </xdr:from>
    <xdr:to>
      <xdr:col>12</xdr:col>
      <xdr:colOff>269875</xdr:colOff>
      <xdr:row>271</xdr:row>
      <xdr:rowOff>161925</xdr:rowOff>
    </xdr:to>
    <xdr:pic>
      <xdr:nvPicPr>
        <xdr:cNvPr id="56" name="Picture 36" descr="30775 199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8075" y="61871225"/>
          <a:ext cx="27940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50800</xdr:colOff>
      <xdr:row>257</xdr:row>
      <xdr:rowOff>57150</xdr:rowOff>
    </xdr:from>
    <xdr:to>
      <xdr:col>6</xdr:col>
      <xdr:colOff>288925</xdr:colOff>
      <xdr:row>262</xdr:row>
      <xdr:rowOff>123825</xdr:rowOff>
    </xdr:to>
    <xdr:grpSp>
      <xdr:nvGrpSpPr>
        <xdr:cNvPr id="57" name="Group 122"/>
        <xdr:cNvGrpSpPr>
          <a:grpSpLocks/>
        </xdr:cNvGrpSpPr>
      </xdr:nvGrpSpPr>
      <xdr:grpSpPr bwMode="auto">
        <a:xfrm>
          <a:off x="3429000" y="49028350"/>
          <a:ext cx="1127125" cy="1019175"/>
          <a:chOff x="365" y="666"/>
          <a:chExt cx="119" cy="107"/>
        </a:xfrm>
      </xdr:grpSpPr>
      <xdr:sp macro="" textlink="">
        <xdr:nvSpPr>
          <xdr:cNvPr id="58" name="Rectangle 123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59" name="Text Box 124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 editAs="oneCell">
    <xdr:from>
      <xdr:col>6</xdr:col>
      <xdr:colOff>47625</xdr:colOff>
      <xdr:row>275</xdr:row>
      <xdr:rowOff>50800</xdr:rowOff>
    </xdr:from>
    <xdr:to>
      <xdr:col>12</xdr:col>
      <xdr:colOff>266700</xdr:colOff>
      <xdr:row>288</xdr:row>
      <xdr:rowOff>155575</xdr:rowOff>
    </xdr:to>
    <xdr:pic>
      <xdr:nvPicPr>
        <xdr:cNvPr id="60" name="Picture 28" descr="30778 199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4425" y="65303400"/>
          <a:ext cx="278447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275</xdr:row>
      <xdr:rowOff>60325</xdr:rowOff>
    </xdr:from>
    <xdr:to>
      <xdr:col>6</xdr:col>
      <xdr:colOff>314325</xdr:colOff>
      <xdr:row>280</xdr:row>
      <xdr:rowOff>127000</xdr:rowOff>
    </xdr:to>
    <xdr:grpSp>
      <xdr:nvGrpSpPr>
        <xdr:cNvPr id="61" name="Group 125"/>
        <xdr:cNvGrpSpPr>
          <a:grpSpLocks/>
        </xdr:cNvGrpSpPr>
      </xdr:nvGrpSpPr>
      <xdr:grpSpPr bwMode="auto">
        <a:xfrm>
          <a:off x="3454400" y="52460525"/>
          <a:ext cx="1127125" cy="1019175"/>
          <a:chOff x="365" y="666"/>
          <a:chExt cx="119" cy="107"/>
        </a:xfrm>
      </xdr:grpSpPr>
      <xdr:sp macro="" textlink="">
        <xdr:nvSpPr>
          <xdr:cNvPr id="62" name="Rectangle 126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63" name="Text Box 127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 editAs="oneCell">
    <xdr:from>
      <xdr:col>6</xdr:col>
      <xdr:colOff>47625</xdr:colOff>
      <xdr:row>293</xdr:row>
      <xdr:rowOff>50800</xdr:rowOff>
    </xdr:from>
    <xdr:to>
      <xdr:col>12</xdr:col>
      <xdr:colOff>276225</xdr:colOff>
      <xdr:row>306</xdr:row>
      <xdr:rowOff>155575</xdr:rowOff>
    </xdr:to>
    <xdr:pic>
      <xdr:nvPicPr>
        <xdr:cNvPr id="64" name="Picture 41" descr="30720 017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4425" y="68732400"/>
          <a:ext cx="2794000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53975</xdr:colOff>
      <xdr:row>325</xdr:row>
      <xdr:rowOff>25400</xdr:rowOff>
    </xdr:from>
    <xdr:to>
      <xdr:col>12</xdr:col>
      <xdr:colOff>273050</xdr:colOff>
      <xdr:row>338</xdr:row>
      <xdr:rowOff>130175</xdr:rowOff>
    </xdr:to>
    <xdr:pic>
      <xdr:nvPicPr>
        <xdr:cNvPr id="65" name="Picture 33" descr="30726 000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0775" y="74803000"/>
          <a:ext cx="278447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41275</xdr:colOff>
      <xdr:row>309</xdr:row>
      <xdr:rowOff>25400</xdr:rowOff>
    </xdr:from>
    <xdr:to>
      <xdr:col>12</xdr:col>
      <xdr:colOff>269875</xdr:colOff>
      <xdr:row>322</xdr:row>
      <xdr:rowOff>25400</xdr:rowOff>
    </xdr:to>
    <xdr:pic>
      <xdr:nvPicPr>
        <xdr:cNvPr id="66" name="Picture 37" descr="30725 199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8075" y="71755000"/>
          <a:ext cx="2794000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50800</xdr:colOff>
      <xdr:row>309</xdr:row>
      <xdr:rowOff>34925</xdr:rowOff>
    </xdr:from>
    <xdr:to>
      <xdr:col>6</xdr:col>
      <xdr:colOff>288925</xdr:colOff>
      <xdr:row>314</xdr:row>
      <xdr:rowOff>25400</xdr:rowOff>
    </xdr:to>
    <xdr:grpSp>
      <xdr:nvGrpSpPr>
        <xdr:cNvPr id="67" name="Group 128"/>
        <xdr:cNvGrpSpPr>
          <a:grpSpLocks/>
        </xdr:cNvGrpSpPr>
      </xdr:nvGrpSpPr>
      <xdr:grpSpPr bwMode="auto">
        <a:xfrm>
          <a:off x="3429000" y="58912125"/>
          <a:ext cx="1127125" cy="942975"/>
          <a:chOff x="365" y="666"/>
          <a:chExt cx="119" cy="107"/>
        </a:xfrm>
      </xdr:grpSpPr>
      <xdr:sp macro="" textlink="">
        <xdr:nvSpPr>
          <xdr:cNvPr id="68" name="Rectangle 129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69" name="Text Box 130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>
    <xdr:from>
      <xdr:col>4</xdr:col>
      <xdr:colOff>53975</xdr:colOff>
      <xdr:row>325</xdr:row>
      <xdr:rowOff>34925</xdr:rowOff>
    </xdr:from>
    <xdr:to>
      <xdr:col>6</xdr:col>
      <xdr:colOff>292100</xdr:colOff>
      <xdr:row>330</xdr:row>
      <xdr:rowOff>101600</xdr:rowOff>
    </xdr:to>
    <xdr:grpSp>
      <xdr:nvGrpSpPr>
        <xdr:cNvPr id="70" name="Group 131"/>
        <xdr:cNvGrpSpPr>
          <a:grpSpLocks/>
        </xdr:cNvGrpSpPr>
      </xdr:nvGrpSpPr>
      <xdr:grpSpPr bwMode="auto">
        <a:xfrm>
          <a:off x="3432175" y="61960125"/>
          <a:ext cx="1127125" cy="1019175"/>
          <a:chOff x="365" y="666"/>
          <a:chExt cx="119" cy="107"/>
        </a:xfrm>
      </xdr:grpSpPr>
      <xdr:sp macro="" textlink="">
        <xdr:nvSpPr>
          <xdr:cNvPr id="71" name="Rectangle 132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72" name="Text Box 133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 editAs="oneCell">
    <xdr:from>
      <xdr:col>6</xdr:col>
      <xdr:colOff>41275</xdr:colOff>
      <xdr:row>341</xdr:row>
      <xdr:rowOff>25400</xdr:rowOff>
    </xdr:from>
    <xdr:to>
      <xdr:col>12</xdr:col>
      <xdr:colOff>269875</xdr:colOff>
      <xdr:row>354</xdr:row>
      <xdr:rowOff>149225</xdr:rowOff>
    </xdr:to>
    <xdr:pic>
      <xdr:nvPicPr>
        <xdr:cNvPr id="77" name="Picture 29" descr="30736 199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8075" y="80899000"/>
          <a:ext cx="2794000" cy="260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50800</xdr:colOff>
      <xdr:row>341</xdr:row>
      <xdr:rowOff>34925</xdr:rowOff>
    </xdr:from>
    <xdr:to>
      <xdr:col>6</xdr:col>
      <xdr:colOff>288925</xdr:colOff>
      <xdr:row>346</xdr:row>
      <xdr:rowOff>101600</xdr:rowOff>
    </xdr:to>
    <xdr:grpSp>
      <xdr:nvGrpSpPr>
        <xdr:cNvPr id="79" name="Group 137"/>
        <xdr:cNvGrpSpPr>
          <a:grpSpLocks/>
        </xdr:cNvGrpSpPr>
      </xdr:nvGrpSpPr>
      <xdr:grpSpPr bwMode="auto">
        <a:xfrm>
          <a:off x="3429000" y="65008125"/>
          <a:ext cx="1127125" cy="1019175"/>
          <a:chOff x="365" y="666"/>
          <a:chExt cx="119" cy="107"/>
        </a:xfrm>
      </xdr:grpSpPr>
      <xdr:sp macro="" textlink="">
        <xdr:nvSpPr>
          <xdr:cNvPr id="80" name="Rectangle 138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000000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81" name="Text Box 139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BLACK</a:t>
            </a:r>
          </a:p>
        </xdr:txBody>
      </xdr:sp>
    </xdr:grpSp>
    <xdr:clientData/>
  </xdr:twoCellAnchor>
  <xdr:twoCellAnchor>
    <xdr:from>
      <xdr:col>6</xdr:col>
      <xdr:colOff>66675</xdr:colOff>
      <xdr:row>358</xdr:row>
      <xdr:rowOff>12700</xdr:rowOff>
    </xdr:from>
    <xdr:to>
      <xdr:col>12</xdr:col>
      <xdr:colOff>295275</xdr:colOff>
      <xdr:row>371</xdr:row>
      <xdr:rowOff>136525</xdr:rowOff>
    </xdr:to>
    <xdr:pic>
      <xdr:nvPicPr>
        <xdr:cNvPr id="85" name="Picture 32" descr="30701 0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73475" y="87249000"/>
          <a:ext cx="2794000" cy="260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358</xdr:row>
      <xdr:rowOff>22225</xdr:rowOff>
    </xdr:from>
    <xdr:to>
      <xdr:col>6</xdr:col>
      <xdr:colOff>314325</xdr:colOff>
      <xdr:row>363</xdr:row>
      <xdr:rowOff>88900</xdr:rowOff>
    </xdr:to>
    <xdr:grpSp>
      <xdr:nvGrpSpPr>
        <xdr:cNvPr id="86" name="Group 143"/>
        <xdr:cNvGrpSpPr>
          <a:grpSpLocks/>
        </xdr:cNvGrpSpPr>
      </xdr:nvGrpSpPr>
      <xdr:grpSpPr bwMode="auto">
        <a:xfrm>
          <a:off x="3454400" y="68310125"/>
          <a:ext cx="1127125" cy="1019175"/>
          <a:chOff x="365" y="666"/>
          <a:chExt cx="119" cy="107"/>
        </a:xfrm>
      </xdr:grpSpPr>
      <xdr:sp macro="" textlink="">
        <xdr:nvSpPr>
          <xdr:cNvPr id="87" name="Rectangle 144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287A51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88" name="Text Box 145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EMERALD</a:t>
            </a:r>
          </a:p>
        </xdr:txBody>
      </xdr:sp>
    </xdr:grpSp>
    <xdr:clientData/>
  </xdr:twoCellAnchor>
  <xdr:twoCellAnchor editAs="oneCell">
    <xdr:from>
      <xdr:col>6</xdr:col>
      <xdr:colOff>38100</xdr:colOff>
      <xdr:row>376</xdr:row>
      <xdr:rowOff>38100</xdr:rowOff>
    </xdr:from>
    <xdr:to>
      <xdr:col>12</xdr:col>
      <xdr:colOff>266700</xdr:colOff>
      <xdr:row>390</xdr:row>
      <xdr:rowOff>76200</xdr:rowOff>
    </xdr:to>
    <xdr:pic>
      <xdr:nvPicPr>
        <xdr:cNvPr id="101" name="Picture 36" descr="30775 199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4900" y="97561400"/>
          <a:ext cx="27940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394</xdr:row>
      <xdr:rowOff>25400</xdr:rowOff>
    </xdr:from>
    <xdr:to>
      <xdr:col>12</xdr:col>
      <xdr:colOff>295275</xdr:colOff>
      <xdr:row>407</xdr:row>
      <xdr:rowOff>101600</xdr:rowOff>
    </xdr:to>
    <xdr:pic>
      <xdr:nvPicPr>
        <xdr:cNvPr id="103" name="Picture 41" descr="30720 017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73475" y="104406700"/>
          <a:ext cx="279400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394</xdr:row>
      <xdr:rowOff>34925</xdr:rowOff>
    </xdr:from>
    <xdr:to>
      <xdr:col>6</xdr:col>
      <xdr:colOff>314325</xdr:colOff>
      <xdr:row>399</xdr:row>
      <xdr:rowOff>101600</xdr:rowOff>
    </xdr:to>
    <xdr:grpSp>
      <xdr:nvGrpSpPr>
        <xdr:cNvPr id="104" name="Group 161"/>
        <xdr:cNvGrpSpPr>
          <a:grpSpLocks/>
        </xdr:cNvGrpSpPr>
      </xdr:nvGrpSpPr>
      <xdr:grpSpPr bwMode="auto">
        <a:xfrm>
          <a:off x="3454400" y="75180825"/>
          <a:ext cx="1127125" cy="1019175"/>
          <a:chOff x="365" y="666"/>
          <a:chExt cx="119" cy="107"/>
        </a:xfrm>
      </xdr:grpSpPr>
      <xdr:sp macro="" textlink="">
        <xdr:nvSpPr>
          <xdr:cNvPr id="105" name="Rectangle 162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287A51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106" name="Text Box 163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EMERALD</a:t>
            </a:r>
          </a:p>
        </xdr:txBody>
      </xdr:sp>
    </xdr:grpSp>
    <xdr:clientData/>
  </xdr:twoCellAnchor>
  <xdr:twoCellAnchor editAs="oneCell">
    <xdr:from>
      <xdr:col>6</xdr:col>
      <xdr:colOff>57150</xdr:colOff>
      <xdr:row>413</xdr:row>
      <xdr:rowOff>50800</xdr:rowOff>
    </xdr:from>
    <xdr:to>
      <xdr:col>12</xdr:col>
      <xdr:colOff>276225</xdr:colOff>
      <xdr:row>426</xdr:row>
      <xdr:rowOff>155575</xdr:rowOff>
    </xdr:to>
    <xdr:pic>
      <xdr:nvPicPr>
        <xdr:cNvPr id="107" name="Picture 33" descr="30726 000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950" y="107480100"/>
          <a:ext cx="278447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426</xdr:row>
      <xdr:rowOff>41275</xdr:rowOff>
    </xdr:from>
    <xdr:to>
      <xdr:col>12</xdr:col>
      <xdr:colOff>285750</xdr:colOff>
      <xdr:row>439</xdr:row>
      <xdr:rowOff>41275</xdr:rowOff>
    </xdr:to>
    <xdr:pic>
      <xdr:nvPicPr>
        <xdr:cNvPr id="108" name="Picture 39" descr="30731 000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950" y="110518575"/>
          <a:ext cx="2794000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410</xdr:row>
      <xdr:rowOff>60325</xdr:rowOff>
    </xdr:from>
    <xdr:to>
      <xdr:col>6</xdr:col>
      <xdr:colOff>295275</xdr:colOff>
      <xdr:row>415</xdr:row>
      <xdr:rowOff>127000</xdr:rowOff>
    </xdr:to>
    <xdr:grpSp>
      <xdr:nvGrpSpPr>
        <xdr:cNvPr id="109" name="Group 164"/>
        <xdr:cNvGrpSpPr>
          <a:grpSpLocks/>
        </xdr:cNvGrpSpPr>
      </xdr:nvGrpSpPr>
      <xdr:grpSpPr bwMode="auto">
        <a:xfrm>
          <a:off x="3435350" y="78254225"/>
          <a:ext cx="1127125" cy="1019175"/>
          <a:chOff x="365" y="666"/>
          <a:chExt cx="119" cy="107"/>
        </a:xfrm>
      </xdr:grpSpPr>
      <xdr:sp macro="" textlink="">
        <xdr:nvSpPr>
          <xdr:cNvPr id="110" name="Rectangle 165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287A51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111" name="Text Box 166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EMERALD</a:t>
            </a:r>
          </a:p>
        </xdr:txBody>
      </xdr:sp>
    </xdr:grpSp>
    <xdr:clientData/>
  </xdr:twoCellAnchor>
  <xdr:twoCellAnchor>
    <xdr:from>
      <xdr:col>4</xdr:col>
      <xdr:colOff>66675</xdr:colOff>
      <xdr:row>426</xdr:row>
      <xdr:rowOff>50800</xdr:rowOff>
    </xdr:from>
    <xdr:to>
      <xdr:col>6</xdr:col>
      <xdr:colOff>304800</xdr:colOff>
      <xdr:row>431</xdr:row>
      <xdr:rowOff>41275</xdr:rowOff>
    </xdr:to>
    <xdr:grpSp>
      <xdr:nvGrpSpPr>
        <xdr:cNvPr id="112" name="Group 167"/>
        <xdr:cNvGrpSpPr>
          <a:grpSpLocks/>
        </xdr:cNvGrpSpPr>
      </xdr:nvGrpSpPr>
      <xdr:grpSpPr bwMode="auto">
        <a:xfrm>
          <a:off x="3444875" y="81292700"/>
          <a:ext cx="1127125" cy="942975"/>
          <a:chOff x="365" y="666"/>
          <a:chExt cx="119" cy="107"/>
        </a:xfrm>
      </xdr:grpSpPr>
      <xdr:sp macro="" textlink="">
        <xdr:nvSpPr>
          <xdr:cNvPr id="113" name="Rectangle 168"/>
          <xdr:cNvSpPr>
            <a:spLocks noChangeArrowheads="1"/>
          </xdr:cNvSpPr>
        </xdr:nvSpPr>
        <xdr:spPr bwMode="auto">
          <a:xfrm>
            <a:off x="365" y="666"/>
            <a:ext cx="119" cy="75"/>
          </a:xfrm>
          <a:prstGeom prst="rect">
            <a:avLst/>
          </a:prstGeom>
          <a:solidFill>
            <a:srgbClr val="287A51"/>
          </a:solidFill>
          <a:ln w="9525">
            <a:solidFill>
              <a:srgbClr val="C0C0C0"/>
            </a:solidFill>
            <a:miter lim="800000"/>
            <a:headEnd/>
            <a:tailEnd/>
          </a:ln>
        </xdr:spPr>
      </xdr:sp>
      <xdr:sp macro="" textlink="">
        <xdr:nvSpPr>
          <xdr:cNvPr id="114" name="Text Box 169"/>
          <xdr:cNvSpPr txBox="1">
            <a:spLocks noChangeArrowheads="1"/>
          </xdr:cNvSpPr>
        </xdr:nvSpPr>
        <xdr:spPr bwMode="auto">
          <a:xfrm>
            <a:off x="365" y="750"/>
            <a:ext cx="1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EMERALD</a:t>
            </a:r>
          </a:p>
        </xdr:txBody>
      </xdr:sp>
    </xdr:grpSp>
    <xdr:clientData/>
  </xdr:twoCellAnchor>
  <xdr:twoCellAnchor editAs="oneCell">
    <xdr:from>
      <xdr:col>6</xdr:col>
      <xdr:colOff>34925</xdr:colOff>
      <xdr:row>442</xdr:row>
      <xdr:rowOff>50800</xdr:rowOff>
    </xdr:from>
    <xdr:to>
      <xdr:col>12</xdr:col>
      <xdr:colOff>263525</xdr:colOff>
      <xdr:row>455</xdr:row>
      <xdr:rowOff>146050</xdr:rowOff>
    </xdr:to>
    <xdr:pic>
      <xdr:nvPicPr>
        <xdr:cNvPr id="119" name="Picture 29" descr="30736 199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41725" y="116624100"/>
          <a:ext cx="2794000" cy="257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</xdr:colOff>
      <xdr:row>458</xdr:row>
      <xdr:rowOff>22225</xdr:rowOff>
    </xdr:from>
    <xdr:to>
      <xdr:col>12</xdr:col>
      <xdr:colOff>244475</xdr:colOff>
      <xdr:row>471</xdr:row>
      <xdr:rowOff>98425</xdr:rowOff>
    </xdr:to>
    <xdr:pic>
      <xdr:nvPicPr>
        <xdr:cNvPr id="120" name="Picture 31" descr="30740 199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32200" y="119643525"/>
          <a:ext cx="2784475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25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475"/>
  <sheetViews>
    <sheetView tabSelected="1" zoomScale="75" zoomScaleNormal="75" workbookViewId="0">
      <selection activeCell="A394" sqref="A394:XFD411"/>
    </sheetView>
  </sheetViews>
  <sheetFormatPr defaultRowHeight="15"/>
  <cols>
    <col min="1" max="1" width="20.7109375" style="1" customWidth="1"/>
    <col min="2" max="2" width="6.7109375" style="1" customWidth="1"/>
    <col min="3" max="3" width="12" style="1" customWidth="1"/>
    <col min="4" max="4" width="11.28515625" style="77" customWidth="1"/>
    <col min="5" max="6" width="6.7109375" style="1" customWidth="1"/>
    <col min="7" max="7" width="6.7109375" style="65" customWidth="1"/>
    <col min="8" max="10" width="4.7109375" style="65" customWidth="1"/>
    <col min="11" max="11" width="12.7109375" style="65" customWidth="1"/>
    <col min="12" max="13" width="4.7109375" style="65" customWidth="1"/>
    <col min="14" max="14" width="4.7109375" style="1" customWidth="1"/>
    <col min="15" max="18" width="9.140625" style="1"/>
    <col min="19" max="30" width="0" style="1" hidden="1" customWidth="1"/>
    <col min="31" max="16384" width="9.140625" style="1"/>
  </cols>
  <sheetData>
    <row r="2" spans="1:34" ht="18.75">
      <c r="A2" s="64" t="s">
        <v>91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34" ht="18.75">
      <c r="A3" s="66" t="s">
        <v>92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34" ht="14.25" customHeight="1"/>
    <row r="5" spans="1:34" s="28" customFormat="1" ht="30" hidden="1">
      <c r="A5" s="29">
        <v>46251</v>
      </c>
      <c r="B5" s="30"/>
      <c r="C5" s="30"/>
      <c r="D5" s="49"/>
      <c r="E5" s="49"/>
      <c r="F5" s="31"/>
      <c r="G5" s="71"/>
      <c r="H5" s="48"/>
      <c r="I5" s="48"/>
      <c r="J5" s="48"/>
      <c r="K5" s="48"/>
      <c r="L5" s="48"/>
      <c r="M5" s="48"/>
      <c r="N5" s="48"/>
      <c r="O5" s="48"/>
      <c r="P5" s="32"/>
      <c r="Q5" s="32"/>
      <c r="R5" s="33"/>
      <c r="S5" s="34"/>
      <c r="T5" s="34"/>
      <c r="U5" s="34"/>
      <c r="V5" s="34"/>
      <c r="W5" s="34"/>
      <c r="X5" s="25"/>
      <c r="Y5" s="26"/>
      <c r="Z5" s="35">
        <f>SUM(Z6:Z2085)</f>
        <v>0</v>
      </c>
      <c r="AA5" s="35">
        <f>SUM(AA6:AA2085)</f>
        <v>0</v>
      </c>
      <c r="AB5" s="35">
        <f>SUM(AB6:AB2085)</f>
        <v>0</v>
      </c>
      <c r="AC5" s="35">
        <f>SUM(AC6:AC2085)</f>
        <v>0</v>
      </c>
      <c r="AD5" s="35">
        <f>SUM(AD6:AD2085)</f>
        <v>0</v>
      </c>
      <c r="AE5" s="27"/>
      <c r="AF5" s="27"/>
      <c r="AG5" s="27"/>
      <c r="AH5" s="27"/>
    </row>
    <row r="6" spans="1:34" s="28" customFormat="1" ht="15.75">
      <c r="A6" s="36" t="s">
        <v>93</v>
      </c>
      <c r="B6" s="37"/>
      <c r="C6" s="38" t="s">
        <v>94</v>
      </c>
      <c r="D6" s="67" t="s">
        <v>95</v>
      </c>
      <c r="E6" s="39"/>
      <c r="F6" s="68"/>
      <c r="G6" s="68"/>
      <c r="H6" s="69" t="s">
        <v>79</v>
      </c>
      <c r="I6" s="69"/>
      <c r="J6" s="69"/>
      <c r="K6" s="70">
        <f>AD5</f>
        <v>0</v>
      </c>
      <c r="L6" s="70"/>
      <c r="M6" s="70"/>
      <c r="N6" s="45"/>
      <c r="O6" s="40" t="s">
        <v>80</v>
      </c>
      <c r="P6" s="41">
        <f>Z5+AA5</f>
        <v>0</v>
      </c>
      <c r="Q6" s="40" t="s">
        <v>81</v>
      </c>
      <c r="R6" s="42">
        <f>AB5+AC5</f>
        <v>0</v>
      </c>
      <c r="S6" s="43"/>
      <c r="T6" s="43"/>
      <c r="U6" s="43"/>
      <c r="V6" s="43"/>
      <c r="W6" s="43"/>
      <c r="X6" s="25"/>
      <c r="Y6" s="26"/>
      <c r="Z6" s="44"/>
      <c r="AA6" s="44"/>
      <c r="AB6" s="44"/>
      <c r="AC6" s="44"/>
      <c r="AD6" s="44"/>
      <c r="AE6" s="27"/>
    </row>
    <row r="7" spans="1:34" ht="11.25" customHeight="1">
      <c r="A7" s="60" t="s">
        <v>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2"/>
      <c r="S7" s="61" t="s">
        <v>0</v>
      </c>
      <c r="T7" s="61"/>
      <c r="U7" s="61"/>
      <c r="V7" s="61"/>
      <c r="W7" s="63"/>
    </row>
    <row r="8" spans="1:34" ht="21">
      <c r="A8" s="4" t="s">
        <v>1</v>
      </c>
      <c r="B8" s="2"/>
      <c r="C8" s="5" t="s">
        <v>2</v>
      </c>
      <c r="D8" s="78"/>
      <c r="E8" s="2"/>
      <c r="F8" s="2"/>
      <c r="G8" s="72"/>
      <c r="H8" s="72"/>
      <c r="I8" s="72"/>
      <c r="J8" s="73" t="s">
        <v>3</v>
      </c>
      <c r="K8" s="74">
        <f>SUM(AD8:AD193)</f>
        <v>0</v>
      </c>
      <c r="L8" s="72"/>
      <c r="M8" s="72"/>
      <c r="N8" s="2"/>
      <c r="O8" s="6" t="s">
        <v>4</v>
      </c>
      <c r="P8" s="15">
        <f>SUM(Z8:Z193)</f>
        <v>0</v>
      </c>
      <c r="Q8" s="6" t="s">
        <v>5</v>
      </c>
      <c r="R8" s="24">
        <f>SUM(AB8:AB193)</f>
        <v>0</v>
      </c>
      <c r="S8" s="2"/>
      <c r="T8" s="2"/>
      <c r="U8" s="2"/>
      <c r="V8" s="2"/>
      <c r="W8" s="3"/>
    </row>
    <row r="9" spans="1:34">
      <c r="A9" s="9" t="s">
        <v>6</v>
      </c>
      <c r="B9" s="9"/>
      <c r="C9" s="9">
        <f>SUM(C10:D17)</f>
        <v>0</v>
      </c>
      <c r="D9" s="79">
        <v>700.245</v>
      </c>
      <c r="E9" s="8"/>
      <c r="F9" s="8"/>
      <c r="G9" s="75"/>
      <c r="H9" s="75"/>
      <c r="I9" s="75"/>
      <c r="J9" s="75"/>
      <c r="K9" s="75"/>
      <c r="L9" s="75"/>
      <c r="M9" s="75"/>
      <c r="N9" s="57" t="s">
        <v>82</v>
      </c>
      <c r="O9" s="58"/>
      <c r="P9" s="58"/>
      <c r="Q9" s="58"/>
      <c r="R9" s="59"/>
      <c r="S9" s="57" t="s">
        <v>7</v>
      </c>
      <c r="T9" s="58"/>
      <c r="U9" s="58"/>
      <c r="V9" s="58"/>
      <c r="W9" s="59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4">
      <c r="A10" s="11" t="s">
        <v>11</v>
      </c>
      <c r="B10" s="12">
        <v>2</v>
      </c>
      <c r="C10" s="55"/>
      <c r="D10" s="56"/>
      <c r="N10" s="51"/>
      <c r="O10" s="51"/>
      <c r="P10" s="51"/>
      <c r="Q10" s="51"/>
      <c r="R10" s="52"/>
      <c r="S10" s="54"/>
      <c r="T10" s="54"/>
      <c r="U10" s="54"/>
      <c r="V10" s="54"/>
      <c r="W10" s="52"/>
    </row>
    <row r="11" spans="1:34">
      <c r="A11" s="11" t="s">
        <v>12</v>
      </c>
      <c r="B11" s="12">
        <v>2</v>
      </c>
      <c r="C11" s="55"/>
      <c r="D11" s="56"/>
      <c r="N11" s="51"/>
      <c r="O11" s="51"/>
      <c r="P11" s="51"/>
      <c r="Q11" s="51"/>
      <c r="R11" s="52"/>
      <c r="S11" s="54"/>
      <c r="T11" s="54"/>
      <c r="U11" s="54"/>
      <c r="V11" s="54"/>
      <c r="W11" s="52"/>
    </row>
    <row r="12" spans="1:34">
      <c r="A12" s="11"/>
      <c r="B12" s="12"/>
      <c r="C12" s="55"/>
      <c r="D12" s="56"/>
      <c r="N12" s="51"/>
      <c r="O12" s="51"/>
      <c r="P12" s="51"/>
      <c r="Q12" s="51"/>
      <c r="R12" s="52"/>
      <c r="S12" s="54"/>
      <c r="T12" s="54"/>
      <c r="U12" s="54"/>
      <c r="V12" s="54"/>
      <c r="W12" s="52"/>
    </row>
    <row r="13" spans="1:34">
      <c r="A13" s="11"/>
      <c r="B13" s="12"/>
      <c r="C13" s="55"/>
      <c r="D13" s="56"/>
      <c r="N13" s="51"/>
      <c r="O13" s="51"/>
      <c r="P13" s="51"/>
      <c r="Q13" s="51"/>
      <c r="R13" s="52"/>
      <c r="S13" s="54"/>
      <c r="T13" s="54"/>
      <c r="U13" s="54"/>
      <c r="V13" s="54"/>
      <c r="W13" s="52"/>
    </row>
    <row r="14" spans="1:34">
      <c r="A14" s="11"/>
      <c r="B14" s="12"/>
      <c r="C14" s="55"/>
      <c r="D14" s="56"/>
      <c r="N14" s="51"/>
      <c r="O14" s="51"/>
      <c r="P14" s="51"/>
      <c r="Q14" s="51"/>
      <c r="R14" s="52"/>
      <c r="S14" s="54"/>
      <c r="T14" s="54"/>
      <c r="U14" s="54"/>
      <c r="V14" s="54"/>
      <c r="W14" s="52"/>
    </row>
    <row r="15" spans="1:34">
      <c r="A15" s="11"/>
      <c r="B15" s="12"/>
      <c r="C15" s="55"/>
      <c r="D15" s="56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4">
      <c r="A16" s="11"/>
      <c r="B16" s="12"/>
      <c r="C16" s="55"/>
      <c r="D16" s="56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30">
      <c r="A17" s="11"/>
      <c r="B17" s="12"/>
      <c r="C17" s="55"/>
      <c r="D17" s="56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30">
      <c r="A18" s="13"/>
      <c r="B18" s="12"/>
      <c r="C18" s="55"/>
      <c r="D18" s="56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30">
      <c r="A19" s="13"/>
      <c r="B19" s="14"/>
      <c r="C19" s="46"/>
      <c r="D19" s="46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30">
      <c r="A20" s="13"/>
      <c r="B20" s="14"/>
      <c r="C20" s="46"/>
      <c r="D20" s="46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30">
      <c r="A21" s="13"/>
      <c r="B21" s="14"/>
      <c r="C21" s="46"/>
      <c r="D21" s="46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30">
      <c r="A22" s="13"/>
      <c r="B22" s="14"/>
      <c r="C22" s="46"/>
      <c r="D22" s="46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30">
      <c r="A23" s="13"/>
      <c r="B23" s="14"/>
      <c r="C23" s="46"/>
      <c r="D23" s="46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30">
      <c r="A24" s="13"/>
      <c r="B24" s="14"/>
      <c r="C24" s="46"/>
      <c r="D24" s="46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30">
      <c r="A25" s="13"/>
      <c r="B25" s="14"/>
      <c r="C25" s="46"/>
      <c r="D25" s="46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30">
      <c r="A26" s="13"/>
      <c r="B26" s="14"/>
      <c r="C26" s="46"/>
      <c r="D26" s="46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30">
      <c r="A27" s="9" t="s">
        <v>20</v>
      </c>
      <c r="B27" s="9"/>
      <c r="C27" s="9">
        <f>SUM(C28:D38)</f>
        <v>0</v>
      </c>
      <c r="D27" s="79">
        <v>700.245</v>
      </c>
      <c r="E27" s="8"/>
      <c r="F27" s="8"/>
      <c r="G27" s="75"/>
      <c r="H27" s="75"/>
      <c r="I27" s="75"/>
      <c r="J27" s="75"/>
      <c r="K27" s="75"/>
      <c r="L27" s="75"/>
      <c r="M27" s="75"/>
      <c r="N27" s="50" t="s">
        <v>83</v>
      </c>
      <c r="O27" s="51"/>
      <c r="P27" s="51"/>
      <c r="Q27" s="51"/>
      <c r="R27" s="52"/>
      <c r="S27" s="53" t="s">
        <v>21</v>
      </c>
      <c r="T27" s="54"/>
      <c r="U27" s="54"/>
      <c r="V27" s="54"/>
      <c r="W27" s="52"/>
      <c r="Y27" s="10" t="s">
        <v>22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1" t="s">
        <v>23</v>
      </c>
      <c r="B28" s="12"/>
      <c r="C28" s="55"/>
      <c r="D28" s="56"/>
      <c r="N28" s="51"/>
      <c r="O28" s="51"/>
      <c r="P28" s="51"/>
      <c r="Q28" s="51"/>
      <c r="R28" s="52"/>
      <c r="S28" s="54"/>
      <c r="T28" s="54"/>
      <c r="U28" s="54"/>
      <c r="V28" s="54"/>
      <c r="W28" s="52"/>
    </row>
    <row r="29" spans="1:30">
      <c r="A29" s="11" t="s">
        <v>13</v>
      </c>
      <c r="B29" s="12">
        <v>5</v>
      </c>
      <c r="C29" s="55"/>
      <c r="D29" s="56"/>
      <c r="N29" s="51"/>
      <c r="O29" s="51"/>
      <c r="P29" s="51"/>
      <c r="Q29" s="51"/>
      <c r="R29" s="52"/>
      <c r="S29" s="54"/>
      <c r="T29" s="54"/>
      <c r="U29" s="54"/>
      <c r="V29" s="54"/>
      <c r="W29" s="52"/>
    </row>
    <row r="30" spans="1:30">
      <c r="A30" s="11" t="s">
        <v>25</v>
      </c>
      <c r="B30" s="12">
        <v>4</v>
      </c>
      <c r="C30" s="55"/>
      <c r="D30" s="56"/>
      <c r="N30" s="51"/>
      <c r="O30" s="51"/>
      <c r="P30" s="51"/>
      <c r="Q30" s="51"/>
      <c r="R30" s="52"/>
      <c r="S30" s="54"/>
      <c r="T30" s="54"/>
      <c r="U30" s="54"/>
      <c r="V30" s="54"/>
      <c r="W30" s="52"/>
    </row>
    <row r="31" spans="1:30">
      <c r="A31" s="11"/>
      <c r="B31" s="12"/>
      <c r="C31" s="55"/>
      <c r="D31" s="56"/>
      <c r="N31" s="51"/>
      <c r="O31" s="51"/>
      <c r="P31" s="51"/>
      <c r="Q31" s="51"/>
      <c r="R31" s="52"/>
      <c r="S31" s="54"/>
      <c r="T31" s="54"/>
      <c r="U31" s="54"/>
      <c r="V31" s="54"/>
      <c r="W31" s="52"/>
    </row>
    <row r="32" spans="1:30">
      <c r="A32" s="11"/>
      <c r="B32" s="12"/>
      <c r="C32" s="55"/>
      <c r="D32" s="56"/>
      <c r="N32" s="51"/>
      <c r="O32" s="51"/>
      <c r="P32" s="51"/>
      <c r="Q32" s="51"/>
      <c r="R32" s="52"/>
      <c r="S32" s="54"/>
      <c r="T32" s="54"/>
      <c r="U32" s="54"/>
      <c r="V32" s="54"/>
      <c r="W32" s="52"/>
    </row>
    <row r="33" spans="1:30">
      <c r="A33" s="11"/>
      <c r="B33" s="12"/>
      <c r="C33" s="55"/>
      <c r="D33" s="56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1"/>
      <c r="B34" s="12"/>
      <c r="C34" s="55"/>
      <c r="D34" s="56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1"/>
      <c r="B35" s="12"/>
      <c r="C35" s="55"/>
      <c r="D35" s="56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1"/>
      <c r="B36" s="12"/>
      <c r="C36" s="55"/>
      <c r="D36" s="56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1"/>
      <c r="B37" s="12"/>
      <c r="C37" s="55"/>
      <c r="D37" s="56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1"/>
      <c r="B38" s="12"/>
      <c r="C38" s="55"/>
      <c r="D38" s="56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13"/>
      <c r="B39" s="12"/>
      <c r="C39" s="55"/>
      <c r="D39" s="56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30">
      <c r="A40" s="13"/>
      <c r="B40" s="14"/>
      <c r="C40" s="46"/>
      <c r="D40" s="46"/>
      <c r="N40" s="7"/>
      <c r="O40" s="7"/>
      <c r="P40" s="7"/>
      <c r="Q40" s="7"/>
      <c r="R40" s="17"/>
      <c r="S40" s="16"/>
      <c r="T40" s="16"/>
      <c r="U40" s="16"/>
      <c r="V40" s="16"/>
      <c r="W40" s="17"/>
    </row>
    <row r="41" spans="1:30">
      <c r="A41" s="13"/>
      <c r="B41" s="14"/>
      <c r="C41" s="46"/>
      <c r="D41" s="46"/>
      <c r="N41" s="7"/>
      <c r="O41" s="7"/>
      <c r="P41" s="7"/>
      <c r="Q41" s="7"/>
      <c r="R41" s="17"/>
      <c r="S41" s="16"/>
      <c r="T41" s="16"/>
      <c r="U41" s="16"/>
      <c r="V41" s="16"/>
      <c r="W41" s="17"/>
    </row>
    <row r="42" spans="1:30">
      <c r="A42" s="13"/>
      <c r="B42" s="14"/>
      <c r="C42" s="46"/>
      <c r="D42" s="46"/>
      <c r="N42" s="7"/>
      <c r="O42" s="7"/>
      <c r="P42" s="7"/>
      <c r="Q42" s="7"/>
      <c r="R42" s="17"/>
      <c r="S42" s="16"/>
      <c r="T42" s="16"/>
      <c r="U42" s="16"/>
      <c r="V42" s="16"/>
      <c r="W42" s="17"/>
    </row>
    <row r="43" spans="1:30">
      <c r="A43" s="13"/>
      <c r="B43" s="14"/>
      <c r="C43" s="46"/>
      <c r="D43" s="46"/>
      <c r="N43" s="7"/>
      <c r="O43" s="7"/>
      <c r="P43" s="7"/>
      <c r="Q43" s="7"/>
      <c r="R43" s="17"/>
      <c r="S43" s="16"/>
      <c r="T43" s="16"/>
      <c r="U43" s="16"/>
      <c r="V43" s="16"/>
      <c r="W43" s="17"/>
    </row>
    <row r="44" spans="1:30">
      <c r="A44" s="13"/>
      <c r="B44" s="14"/>
      <c r="C44" s="46"/>
      <c r="D44" s="46"/>
      <c r="N44" s="7"/>
      <c r="O44" s="7"/>
      <c r="P44" s="7"/>
      <c r="Q44" s="7"/>
      <c r="R44" s="17"/>
      <c r="S44" s="16"/>
      <c r="T44" s="16"/>
      <c r="U44" s="16"/>
      <c r="V44" s="16"/>
      <c r="W44" s="17"/>
    </row>
    <row r="45" spans="1:30">
      <c r="A45" s="9" t="s">
        <v>28</v>
      </c>
      <c r="B45" s="9"/>
      <c r="C45" s="9">
        <f>SUM(C46:D47)</f>
        <v>0</v>
      </c>
      <c r="D45" s="79">
        <v>673.3125</v>
      </c>
      <c r="E45" s="8"/>
      <c r="F45" s="8"/>
      <c r="G45" s="75"/>
      <c r="H45" s="75"/>
      <c r="I45" s="75"/>
      <c r="J45" s="75"/>
      <c r="K45" s="75"/>
      <c r="L45" s="75"/>
      <c r="M45" s="75"/>
      <c r="N45" s="50" t="s">
        <v>84</v>
      </c>
      <c r="O45" s="51"/>
      <c r="P45" s="51"/>
      <c r="Q45" s="51"/>
      <c r="R45" s="52"/>
      <c r="S45" s="53" t="s">
        <v>29</v>
      </c>
      <c r="T45" s="54"/>
      <c r="U45" s="54"/>
      <c r="V45" s="54"/>
      <c r="W45" s="52"/>
      <c r="Y45" s="10" t="s">
        <v>30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1" t="s">
        <v>27</v>
      </c>
      <c r="B46" s="12">
        <v>1</v>
      </c>
      <c r="C46" s="55"/>
      <c r="D46" s="56"/>
      <c r="N46" s="51"/>
      <c r="O46" s="51"/>
      <c r="P46" s="51"/>
      <c r="Q46" s="51"/>
      <c r="R46" s="52"/>
      <c r="S46" s="54"/>
      <c r="T46" s="54"/>
      <c r="U46" s="54"/>
      <c r="V46" s="54"/>
      <c r="W46" s="52"/>
    </row>
    <row r="47" spans="1:30">
      <c r="A47" s="11"/>
      <c r="B47" s="12"/>
      <c r="C47" s="55"/>
      <c r="D47" s="56"/>
      <c r="N47" s="51"/>
      <c r="O47" s="51"/>
      <c r="P47" s="51"/>
      <c r="Q47" s="51"/>
      <c r="R47" s="52"/>
      <c r="S47" s="54"/>
      <c r="T47" s="54"/>
      <c r="U47" s="54"/>
      <c r="V47" s="54"/>
      <c r="W47" s="52"/>
    </row>
    <row r="48" spans="1:30">
      <c r="A48" s="13"/>
      <c r="B48" s="12"/>
      <c r="C48" s="55"/>
      <c r="D48" s="56"/>
      <c r="N48" s="51"/>
      <c r="O48" s="51"/>
      <c r="P48" s="51"/>
      <c r="Q48" s="51"/>
      <c r="R48" s="52"/>
      <c r="S48" s="54"/>
      <c r="T48" s="54"/>
      <c r="U48" s="54"/>
      <c r="V48" s="54"/>
      <c r="W48" s="52"/>
    </row>
    <row r="49" spans="1:30">
      <c r="A49" s="13"/>
      <c r="B49" s="14"/>
      <c r="C49" s="46"/>
      <c r="D49" s="46"/>
      <c r="N49" s="51"/>
      <c r="O49" s="51"/>
      <c r="P49" s="51"/>
      <c r="Q49" s="51"/>
      <c r="R49" s="52"/>
      <c r="S49" s="54"/>
      <c r="T49" s="54"/>
      <c r="U49" s="54"/>
      <c r="V49" s="54"/>
      <c r="W49" s="52"/>
    </row>
    <row r="50" spans="1:30">
      <c r="A50" s="13"/>
      <c r="B50" s="14"/>
      <c r="C50" s="46"/>
      <c r="D50" s="46"/>
      <c r="N50" s="51"/>
      <c r="O50" s="51"/>
      <c r="P50" s="51"/>
      <c r="Q50" s="51"/>
      <c r="R50" s="52"/>
      <c r="S50" s="54"/>
      <c r="T50" s="54"/>
      <c r="U50" s="54"/>
      <c r="V50" s="54"/>
      <c r="W50" s="52"/>
    </row>
    <row r="51" spans="1:30">
      <c r="A51" s="13"/>
      <c r="B51" s="14"/>
      <c r="C51" s="46"/>
      <c r="D51" s="46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30">
      <c r="A52" s="13"/>
      <c r="B52" s="14"/>
      <c r="C52" s="46"/>
      <c r="D52" s="46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30">
      <c r="A53" s="13"/>
      <c r="B53" s="14"/>
      <c r="C53" s="46"/>
      <c r="D53" s="46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30">
      <c r="A54" s="13"/>
      <c r="B54" s="14"/>
      <c r="C54" s="46"/>
      <c r="D54" s="46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30">
      <c r="A55" s="13"/>
      <c r="B55" s="14"/>
      <c r="C55" s="46"/>
      <c r="D55" s="46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30">
      <c r="A56" s="13"/>
      <c r="B56" s="14"/>
      <c r="C56" s="46"/>
      <c r="D56" s="46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30">
      <c r="A57" s="13"/>
      <c r="B57" s="14"/>
      <c r="C57" s="46"/>
      <c r="D57" s="46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30">
      <c r="A58" s="13"/>
      <c r="B58" s="14"/>
      <c r="C58" s="46"/>
      <c r="D58" s="46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30">
      <c r="A59" s="13"/>
      <c r="B59" s="14"/>
      <c r="C59" s="46"/>
      <c r="D59" s="46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30">
      <c r="A60" s="13"/>
      <c r="B60" s="14"/>
      <c r="C60" s="46"/>
      <c r="D60" s="46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30">
      <c r="A61" s="13"/>
      <c r="B61" s="14"/>
      <c r="C61" s="46"/>
      <c r="D61" s="46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30">
      <c r="A62" s="13"/>
      <c r="B62" s="14"/>
      <c r="C62" s="46"/>
      <c r="D62" s="46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30">
      <c r="A63" s="9" t="s">
        <v>31</v>
      </c>
      <c r="B63" s="9"/>
      <c r="C63" s="9">
        <f>SUM(C64:D65)</f>
        <v>0</v>
      </c>
      <c r="D63" s="79">
        <v>754.11</v>
      </c>
      <c r="E63" s="8"/>
      <c r="F63" s="8"/>
      <c r="G63" s="75"/>
      <c r="H63" s="75"/>
      <c r="I63" s="75"/>
      <c r="J63" s="75"/>
      <c r="K63" s="75"/>
      <c r="L63" s="75"/>
      <c r="M63" s="75"/>
      <c r="N63" s="50" t="s">
        <v>85</v>
      </c>
      <c r="O63" s="51"/>
      <c r="P63" s="51"/>
      <c r="Q63" s="51"/>
      <c r="R63" s="52"/>
      <c r="S63" s="53" t="s">
        <v>32</v>
      </c>
      <c r="T63" s="54"/>
      <c r="U63" s="54"/>
      <c r="V63" s="54"/>
      <c r="W63" s="52"/>
      <c r="Y63" s="10" t="s">
        <v>33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1" t="s">
        <v>23</v>
      </c>
      <c r="B64" s="12">
        <v>2</v>
      </c>
      <c r="C64" s="55"/>
      <c r="D64" s="56"/>
      <c r="N64" s="51"/>
      <c r="O64" s="51"/>
      <c r="P64" s="51"/>
      <c r="Q64" s="51"/>
      <c r="R64" s="52"/>
      <c r="S64" s="54"/>
      <c r="T64" s="54"/>
      <c r="U64" s="54"/>
      <c r="V64" s="54"/>
      <c r="W64" s="52"/>
    </row>
    <row r="65" spans="1:23">
      <c r="A65" s="11"/>
      <c r="B65" s="12"/>
      <c r="C65" s="55"/>
      <c r="D65" s="56"/>
      <c r="N65" s="51"/>
      <c r="O65" s="51"/>
      <c r="P65" s="51"/>
      <c r="Q65" s="51"/>
      <c r="R65" s="52"/>
      <c r="S65" s="54"/>
      <c r="T65" s="54"/>
      <c r="U65" s="54"/>
      <c r="V65" s="54"/>
      <c r="W65" s="52"/>
    </row>
    <row r="66" spans="1:23">
      <c r="A66" s="13"/>
      <c r="B66" s="12"/>
      <c r="C66" s="55"/>
      <c r="D66" s="56"/>
      <c r="N66" s="51"/>
      <c r="O66" s="51"/>
      <c r="P66" s="51"/>
      <c r="Q66" s="51"/>
      <c r="R66" s="52"/>
      <c r="S66" s="54"/>
      <c r="T66" s="54"/>
      <c r="U66" s="54"/>
      <c r="V66" s="54"/>
      <c r="W66" s="52"/>
    </row>
    <row r="67" spans="1:23">
      <c r="A67" s="13"/>
      <c r="B67" s="14"/>
      <c r="C67" s="46"/>
      <c r="D67" s="46"/>
      <c r="N67" s="51"/>
      <c r="O67" s="51"/>
      <c r="P67" s="51"/>
      <c r="Q67" s="51"/>
      <c r="R67" s="52"/>
      <c r="S67" s="54"/>
      <c r="T67" s="54"/>
      <c r="U67" s="54"/>
      <c r="V67" s="54"/>
      <c r="W67" s="52"/>
    </row>
    <row r="68" spans="1:23">
      <c r="A68" s="13"/>
      <c r="B68" s="14"/>
      <c r="C68" s="46"/>
      <c r="D68" s="46"/>
      <c r="N68" s="51"/>
      <c r="O68" s="51"/>
      <c r="P68" s="51"/>
      <c r="Q68" s="51"/>
      <c r="R68" s="52"/>
      <c r="S68" s="54"/>
      <c r="T68" s="54"/>
      <c r="U68" s="54"/>
      <c r="V68" s="54"/>
      <c r="W68" s="52"/>
    </row>
    <row r="69" spans="1:23">
      <c r="A69" s="13"/>
      <c r="B69" s="14"/>
      <c r="C69" s="46"/>
      <c r="D69" s="46"/>
      <c r="N69" s="7"/>
      <c r="O69" s="7"/>
      <c r="P69" s="7"/>
      <c r="Q69" s="7"/>
      <c r="R69" s="17"/>
      <c r="S69" s="16"/>
      <c r="T69" s="16"/>
      <c r="U69" s="16"/>
      <c r="V69" s="16"/>
      <c r="W69" s="17"/>
    </row>
    <row r="70" spans="1:23">
      <c r="A70" s="13"/>
      <c r="B70" s="14"/>
      <c r="C70" s="46"/>
      <c r="D70" s="46"/>
      <c r="N70" s="7"/>
      <c r="O70" s="7"/>
      <c r="P70" s="7"/>
      <c r="Q70" s="7"/>
      <c r="R70" s="17"/>
      <c r="S70" s="16"/>
      <c r="T70" s="16"/>
      <c r="U70" s="16"/>
      <c r="V70" s="16"/>
      <c r="W70" s="17"/>
    </row>
    <row r="71" spans="1:23">
      <c r="A71" s="13"/>
      <c r="B71" s="14"/>
      <c r="C71" s="46"/>
      <c r="D71" s="46"/>
      <c r="N71" s="7"/>
      <c r="O71" s="7"/>
      <c r="P71" s="7"/>
      <c r="Q71" s="7"/>
      <c r="R71" s="17"/>
      <c r="S71" s="16"/>
      <c r="T71" s="16"/>
      <c r="U71" s="16"/>
      <c r="V71" s="16"/>
      <c r="W71" s="17"/>
    </row>
    <row r="72" spans="1:23">
      <c r="A72" s="13"/>
      <c r="B72" s="14"/>
      <c r="C72" s="46"/>
      <c r="D72" s="46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23">
      <c r="A73" s="13"/>
      <c r="B73" s="14"/>
      <c r="C73" s="46"/>
      <c r="D73" s="46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23">
      <c r="A74" s="13"/>
      <c r="B74" s="14"/>
      <c r="C74" s="46"/>
      <c r="D74" s="46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23">
      <c r="A75" s="13"/>
      <c r="B75" s="14"/>
      <c r="C75" s="46"/>
      <c r="D75" s="46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23">
      <c r="A76" s="13"/>
      <c r="B76" s="14"/>
      <c r="C76" s="46"/>
      <c r="D76" s="46"/>
      <c r="N76" s="7"/>
      <c r="O76" s="7"/>
      <c r="P76" s="7"/>
      <c r="Q76" s="7"/>
      <c r="R76" s="17"/>
      <c r="S76" s="16"/>
      <c r="T76" s="16"/>
      <c r="U76" s="16"/>
      <c r="V76" s="16"/>
      <c r="W76" s="17"/>
    </row>
    <row r="77" spans="1:23">
      <c r="A77" s="13"/>
      <c r="B77" s="14"/>
      <c r="C77" s="46"/>
      <c r="D77" s="46"/>
      <c r="N77" s="7"/>
      <c r="O77" s="7"/>
      <c r="P77" s="7"/>
      <c r="Q77" s="7"/>
      <c r="R77" s="17"/>
      <c r="S77" s="16"/>
      <c r="T77" s="16"/>
      <c r="U77" s="16"/>
      <c r="V77" s="16"/>
      <c r="W77" s="17"/>
    </row>
    <row r="78" spans="1:23">
      <c r="A78" s="13"/>
      <c r="B78" s="14"/>
      <c r="C78" s="46"/>
      <c r="D78" s="46"/>
      <c r="N78" s="7"/>
      <c r="O78" s="7"/>
      <c r="P78" s="7"/>
      <c r="Q78" s="7"/>
      <c r="R78" s="17"/>
      <c r="S78" s="16"/>
      <c r="T78" s="16"/>
      <c r="U78" s="16"/>
      <c r="V78" s="16"/>
      <c r="W78" s="17"/>
    </row>
    <row r="79" spans="1:23">
      <c r="A79" s="13"/>
      <c r="B79" s="14"/>
      <c r="C79" s="46"/>
      <c r="D79" s="46"/>
      <c r="N79" s="7"/>
      <c r="O79" s="7"/>
      <c r="P79" s="7"/>
      <c r="Q79" s="7"/>
      <c r="R79" s="17"/>
      <c r="S79" s="16"/>
      <c r="T79" s="16"/>
      <c r="U79" s="16"/>
      <c r="V79" s="16"/>
      <c r="W79" s="17"/>
    </row>
    <row r="80" spans="1:23">
      <c r="A80" s="13"/>
      <c r="B80" s="14"/>
      <c r="C80" s="46"/>
      <c r="D80" s="46"/>
      <c r="N80" s="7"/>
      <c r="O80" s="7"/>
      <c r="P80" s="7"/>
      <c r="Q80" s="7"/>
      <c r="R80" s="17"/>
      <c r="S80" s="16"/>
      <c r="T80" s="16"/>
      <c r="U80" s="16"/>
      <c r="V80" s="16"/>
      <c r="W80" s="17"/>
    </row>
    <row r="81" spans="1:30">
      <c r="A81" s="9" t="s">
        <v>34</v>
      </c>
      <c r="B81" s="9"/>
      <c r="C81" s="9">
        <f>SUM(C82:D92)</f>
        <v>0</v>
      </c>
      <c r="D81" s="79">
        <v>781.0424999999999</v>
      </c>
      <c r="E81" s="8"/>
      <c r="F81" s="8"/>
      <c r="G81" s="75"/>
      <c r="H81" s="75"/>
      <c r="I81" s="75"/>
      <c r="J81" s="75"/>
      <c r="K81" s="75"/>
      <c r="L81" s="75"/>
      <c r="M81" s="75"/>
      <c r="N81" s="50" t="s">
        <v>86</v>
      </c>
      <c r="O81" s="51"/>
      <c r="P81" s="51"/>
      <c r="Q81" s="51"/>
      <c r="R81" s="52"/>
      <c r="S81" s="53" t="s">
        <v>35</v>
      </c>
      <c r="T81" s="54"/>
      <c r="U81" s="54"/>
      <c r="V81" s="54"/>
      <c r="W81" s="52"/>
      <c r="Y81" s="10" t="s">
        <v>36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1" t="s">
        <v>37</v>
      </c>
      <c r="B82" s="12"/>
      <c r="C82" s="55"/>
      <c r="D82" s="56"/>
      <c r="N82" s="51"/>
      <c r="O82" s="51"/>
      <c r="P82" s="51"/>
      <c r="Q82" s="51"/>
      <c r="R82" s="52"/>
      <c r="S82" s="54"/>
      <c r="T82" s="54"/>
      <c r="U82" s="54"/>
      <c r="V82" s="54"/>
      <c r="W82" s="52"/>
    </row>
    <row r="83" spans="1:30">
      <c r="A83" s="11" t="s">
        <v>26</v>
      </c>
      <c r="B83" s="12">
        <v>1</v>
      </c>
      <c r="C83" s="55"/>
      <c r="D83" s="56"/>
      <c r="N83" s="51"/>
      <c r="O83" s="51"/>
      <c r="P83" s="51"/>
      <c r="Q83" s="51"/>
      <c r="R83" s="52"/>
      <c r="S83" s="54"/>
      <c r="T83" s="54"/>
      <c r="U83" s="54"/>
      <c r="V83" s="54"/>
      <c r="W83" s="52"/>
    </row>
    <row r="84" spans="1:30">
      <c r="A84" s="11" t="s">
        <v>38</v>
      </c>
      <c r="B84" s="12"/>
      <c r="C84" s="55"/>
      <c r="D84" s="56"/>
      <c r="N84" s="51"/>
      <c r="O84" s="51"/>
      <c r="P84" s="51"/>
      <c r="Q84" s="51"/>
      <c r="R84" s="52"/>
      <c r="S84" s="54"/>
      <c r="T84" s="54"/>
      <c r="U84" s="54"/>
      <c r="V84" s="54"/>
      <c r="W84" s="52"/>
    </row>
    <row r="85" spans="1:30">
      <c r="A85" s="11"/>
      <c r="B85" s="12"/>
      <c r="C85" s="55"/>
      <c r="D85" s="56"/>
      <c r="N85" s="51"/>
      <c r="O85" s="51"/>
      <c r="P85" s="51"/>
      <c r="Q85" s="51"/>
      <c r="R85" s="52"/>
      <c r="S85" s="54"/>
      <c r="T85" s="54"/>
      <c r="U85" s="54"/>
      <c r="V85" s="54"/>
      <c r="W85" s="52"/>
    </row>
    <row r="86" spans="1:30">
      <c r="A86" s="11"/>
      <c r="B86" s="12"/>
      <c r="C86" s="55"/>
      <c r="D86" s="56"/>
      <c r="N86" s="51"/>
      <c r="O86" s="51"/>
      <c r="P86" s="51"/>
      <c r="Q86" s="51"/>
      <c r="R86" s="52"/>
      <c r="S86" s="54"/>
      <c r="T86" s="54"/>
      <c r="U86" s="54"/>
      <c r="V86" s="54"/>
      <c r="W86" s="52"/>
    </row>
    <row r="87" spans="1:30">
      <c r="A87" s="11"/>
      <c r="B87" s="12"/>
      <c r="C87" s="55"/>
      <c r="D87" s="56"/>
      <c r="N87" s="7"/>
      <c r="O87" s="7"/>
      <c r="P87" s="7"/>
      <c r="Q87" s="7"/>
      <c r="R87" s="17"/>
      <c r="S87" s="16"/>
      <c r="T87" s="16"/>
      <c r="U87" s="16"/>
      <c r="V87" s="16"/>
      <c r="W87" s="17"/>
    </row>
    <row r="88" spans="1:30">
      <c r="A88" s="11"/>
      <c r="B88" s="12"/>
      <c r="C88" s="55"/>
      <c r="D88" s="56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30">
      <c r="A89" s="11"/>
      <c r="B89" s="12"/>
      <c r="C89" s="55"/>
      <c r="D89" s="56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30">
      <c r="A90" s="11"/>
      <c r="B90" s="12"/>
      <c r="C90" s="55"/>
      <c r="D90" s="56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30">
      <c r="A91" s="11"/>
      <c r="B91" s="12"/>
      <c r="C91" s="55"/>
      <c r="D91" s="56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30">
      <c r="A92" s="11"/>
      <c r="B92" s="12"/>
      <c r="C92" s="55"/>
      <c r="D92" s="56"/>
      <c r="N92" s="7"/>
      <c r="O92" s="7"/>
      <c r="P92" s="7"/>
      <c r="Q92" s="7"/>
      <c r="R92" s="17"/>
      <c r="S92" s="16"/>
      <c r="T92" s="16"/>
      <c r="U92" s="16"/>
      <c r="V92" s="16"/>
      <c r="W92" s="17"/>
    </row>
    <row r="93" spans="1:30">
      <c r="A93" s="13"/>
      <c r="B93" s="12"/>
      <c r="C93" s="55"/>
      <c r="D93" s="56"/>
      <c r="N93" s="7"/>
      <c r="O93" s="7"/>
      <c r="P93" s="7"/>
      <c r="Q93" s="7"/>
      <c r="R93" s="17"/>
      <c r="S93" s="16"/>
      <c r="T93" s="16"/>
      <c r="U93" s="16"/>
      <c r="V93" s="16"/>
      <c r="W93" s="17"/>
    </row>
    <row r="94" spans="1:30">
      <c r="A94" s="13"/>
      <c r="B94" s="14"/>
      <c r="C94" s="46"/>
      <c r="D94" s="46"/>
      <c r="N94" s="7"/>
      <c r="O94" s="7"/>
      <c r="P94" s="7"/>
      <c r="Q94" s="7"/>
      <c r="R94" s="17"/>
      <c r="S94" s="16"/>
      <c r="T94" s="16"/>
      <c r="U94" s="16"/>
      <c r="V94" s="16"/>
      <c r="W94" s="17"/>
    </row>
    <row r="95" spans="1:30">
      <c r="A95" s="13"/>
      <c r="B95" s="14"/>
      <c r="C95" s="46"/>
      <c r="D95" s="46"/>
      <c r="N95" s="7"/>
      <c r="O95" s="7"/>
      <c r="P95" s="7"/>
      <c r="Q95" s="7"/>
      <c r="R95" s="17"/>
      <c r="S95" s="16"/>
      <c r="T95" s="16"/>
      <c r="U95" s="16"/>
      <c r="V95" s="16"/>
      <c r="W95" s="17"/>
    </row>
    <row r="96" spans="1:30">
      <c r="A96" s="13"/>
      <c r="B96" s="14"/>
      <c r="C96" s="46"/>
      <c r="D96" s="46"/>
      <c r="N96" s="7"/>
      <c r="O96" s="7"/>
      <c r="P96" s="7"/>
      <c r="Q96" s="7"/>
      <c r="R96" s="17"/>
      <c r="S96" s="16"/>
      <c r="T96" s="16"/>
      <c r="U96" s="16"/>
      <c r="V96" s="16"/>
      <c r="W96" s="17"/>
    </row>
    <row r="97" spans="1:30">
      <c r="A97" s="13"/>
      <c r="B97" s="14"/>
      <c r="C97" s="46"/>
      <c r="D97" s="46"/>
      <c r="N97" s="7"/>
      <c r="O97" s="7"/>
      <c r="P97" s="7"/>
      <c r="Q97" s="7"/>
      <c r="R97" s="17"/>
      <c r="S97" s="16"/>
      <c r="T97" s="16"/>
      <c r="U97" s="16"/>
      <c r="V97" s="16"/>
      <c r="W97" s="17"/>
    </row>
    <row r="98" spans="1:30">
      <c r="A98" s="13"/>
      <c r="B98" s="14"/>
      <c r="C98" s="46"/>
      <c r="D98" s="46"/>
      <c r="N98" s="7"/>
      <c r="O98" s="7"/>
      <c r="P98" s="7"/>
      <c r="Q98" s="7"/>
      <c r="R98" s="17"/>
      <c r="S98" s="16"/>
      <c r="T98" s="16"/>
      <c r="U98" s="16"/>
      <c r="V98" s="16"/>
      <c r="W98" s="17"/>
    </row>
    <row r="99" spans="1:30">
      <c r="A99" s="9" t="s">
        <v>40</v>
      </c>
      <c r="B99" s="9"/>
      <c r="C99" s="9">
        <f>SUM(C100:D104)</f>
        <v>0</v>
      </c>
      <c r="D99" s="79">
        <v>269.32499999999999</v>
      </c>
      <c r="E99" s="8"/>
      <c r="F99" s="8"/>
      <c r="G99" s="75"/>
      <c r="H99" s="75"/>
      <c r="I99" s="75"/>
      <c r="J99" s="75"/>
      <c r="K99" s="75"/>
      <c r="L99" s="75"/>
      <c r="M99" s="75"/>
      <c r="N99" s="50" t="s">
        <v>87</v>
      </c>
      <c r="O99" s="51"/>
      <c r="P99" s="51"/>
      <c r="Q99" s="51"/>
      <c r="R99" s="52"/>
      <c r="S99" s="53" t="s">
        <v>41</v>
      </c>
      <c r="T99" s="54"/>
      <c r="U99" s="54"/>
      <c r="V99" s="54"/>
      <c r="W99" s="52"/>
      <c r="Y99" s="10" t="s">
        <v>42</v>
      </c>
      <c r="Z99" s="1">
        <f>IF(Y99&lt;"20",C99+E99+F99,IF(Y99&gt;"59",C99+E99+F99,0))</f>
        <v>0</v>
      </c>
      <c r="AB99" s="1">
        <f>IF(Y99&gt;"19",IF(Y99&lt;"60",C99+E99+F99,0),0)</f>
        <v>0</v>
      </c>
      <c r="AD99" s="1">
        <f>(C99+E99+F99)*D99</f>
        <v>0</v>
      </c>
    </row>
    <row r="100" spans="1:30">
      <c r="A100" s="11" t="s">
        <v>43</v>
      </c>
      <c r="B100" s="12"/>
      <c r="C100" s="55"/>
      <c r="D100" s="56"/>
      <c r="N100" s="51"/>
      <c r="O100" s="51"/>
      <c r="P100" s="51"/>
      <c r="Q100" s="51"/>
      <c r="R100" s="52"/>
      <c r="S100" s="54"/>
      <c r="T100" s="54"/>
      <c r="U100" s="54"/>
      <c r="V100" s="54"/>
      <c r="W100" s="52"/>
    </row>
    <row r="101" spans="1:30">
      <c r="A101" s="11" t="s">
        <v>17</v>
      </c>
      <c r="B101" s="12">
        <v>10</v>
      </c>
      <c r="C101" s="55"/>
      <c r="D101" s="56"/>
      <c r="N101" s="51"/>
      <c r="O101" s="51"/>
      <c r="P101" s="51"/>
      <c r="Q101" s="51"/>
      <c r="R101" s="52"/>
      <c r="S101" s="54"/>
      <c r="T101" s="54"/>
      <c r="U101" s="54"/>
      <c r="V101" s="54"/>
      <c r="W101" s="52"/>
    </row>
    <row r="102" spans="1:30">
      <c r="A102" s="11" t="s">
        <v>44</v>
      </c>
      <c r="B102" s="12">
        <v>21</v>
      </c>
      <c r="C102" s="55"/>
      <c r="D102" s="56"/>
      <c r="N102" s="51"/>
      <c r="O102" s="51"/>
      <c r="P102" s="51"/>
      <c r="Q102" s="51"/>
      <c r="R102" s="52"/>
      <c r="S102" s="54"/>
      <c r="T102" s="54"/>
      <c r="U102" s="54"/>
      <c r="V102" s="54"/>
      <c r="W102" s="52"/>
    </row>
    <row r="103" spans="1:30">
      <c r="A103" s="11" t="s">
        <v>18</v>
      </c>
      <c r="B103" s="12">
        <v>19</v>
      </c>
      <c r="C103" s="55"/>
      <c r="D103" s="56"/>
      <c r="N103" s="51"/>
      <c r="O103" s="51"/>
      <c r="P103" s="51"/>
      <c r="Q103" s="51"/>
      <c r="R103" s="52"/>
      <c r="S103" s="54"/>
      <c r="T103" s="54"/>
      <c r="U103" s="54"/>
      <c r="V103" s="54"/>
      <c r="W103" s="52"/>
    </row>
    <row r="104" spans="1:30">
      <c r="A104" s="11" t="s">
        <v>19</v>
      </c>
      <c r="B104" s="12">
        <v>13</v>
      </c>
      <c r="C104" s="55"/>
      <c r="D104" s="56"/>
      <c r="N104" s="51"/>
      <c r="O104" s="51"/>
      <c r="P104" s="51"/>
      <c r="Q104" s="51"/>
      <c r="R104" s="52"/>
      <c r="S104" s="54"/>
      <c r="T104" s="54"/>
      <c r="U104" s="54"/>
      <c r="V104" s="54"/>
      <c r="W104" s="52"/>
    </row>
    <row r="105" spans="1:30">
      <c r="A105" s="13"/>
      <c r="B105" s="12"/>
      <c r="C105" s="55"/>
      <c r="D105" s="56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30">
      <c r="A106" s="13"/>
      <c r="B106" s="14"/>
      <c r="C106" s="46"/>
      <c r="D106" s="46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30">
      <c r="A107" s="13"/>
      <c r="B107" s="14"/>
      <c r="C107" s="46"/>
      <c r="D107" s="46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30">
      <c r="A108" s="13"/>
      <c r="B108" s="14"/>
      <c r="C108" s="46"/>
      <c r="D108" s="46"/>
      <c r="N108" s="7"/>
      <c r="O108" s="7"/>
      <c r="P108" s="7"/>
      <c r="Q108" s="7"/>
      <c r="R108" s="17"/>
      <c r="S108" s="16"/>
      <c r="T108" s="16"/>
      <c r="U108" s="16"/>
      <c r="V108" s="16"/>
      <c r="W108" s="17"/>
    </row>
    <row r="109" spans="1:30">
      <c r="A109" s="13"/>
      <c r="B109" s="14"/>
      <c r="C109" s="46"/>
      <c r="D109" s="46"/>
      <c r="N109" s="7"/>
      <c r="O109" s="7"/>
      <c r="P109" s="7"/>
      <c r="Q109" s="7"/>
      <c r="R109" s="17"/>
      <c r="S109" s="16"/>
      <c r="T109" s="16"/>
      <c r="U109" s="16"/>
      <c r="V109" s="16"/>
      <c r="W109" s="17"/>
    </row>
    <row r="110" spans="1:30">
      <c r="A110" s="13"/>
      <c r="B110" s="14"/>
      <c r="C110" s="46"/>
      <c r="D110" s="46"/>
      <c r="N110" s="7"/>
      <c r="O110" s="7"/>
      <c r="P110" s="7"/>
      <c r="Q110" s="7"/>
      <c r="R110" s="17"/>
      <c r="S110" s="16"/>
      <c r="T110" s="16"/>
      <c r="U110" s="16"/>
      <c r="V110" s="16"/>
      <c r="W110" s="17"/>
    </row>
    <row r="111" spans="1:30">
      <c r="A111" s="13"/>
      <c r="B111" s="14"/>
      <c r="C111" s="46"/>
      <c r="D111" s="46"/>
      <c r="N111" s="7"/>
      <c r="O111" s="7"/>
      <c r="P111" s="7"/>
      <c r="Q111" s="7"/>
      <c r="R111" s="17"/>
      <c r="S111" s="16"/>
      <c r="T111" s="16"/>
      <c r="U111" s="16"/>
      <c r="V111" s="16"/>
      <c r="W111" s="17"/>
    </row>
    <row r="112" spans="1:30">
      <c r="A112" s="13"/>
      <c r="B112" s="14"/>
      <c r="C112" s="46"/>
      <c r="D112" s="46"/>
      <c r="N112" s="7"/>
      <c r="O112" s="7"/>
      <c r="P112" s="7"/>
      <c r="Q112" s="7"/>
      <c r="R112" s="17"/>
      <c r="S112" s="16"/>
      <c r="T112" s="16"/>
      <c r="U112" s="16"/>
      <c r="V112" s="16"/>
      <c r="W112" s="17"/>
    </row>
    <row r="113" spans="1:30">
      <c r="A113" s="13"/>
      <c r="B113" s="14"/>
      <c r="C113" s="46"/>
      <c r="D113" s="46"/>
      <c r="N113" s="7"/>
      <c r="O113" s="7"/>
      <c r="P113" s="7"/>
      <c r="Q113" s="7"/>
      <c r="R113" s="17"/>
      <c r="S113" s="16"/>
      <c r="T113" s="16"/>
      <c r="U113" s="16"/>
      <c r="V113" s="16"/>
      <c r="W113" s="17"/>
    </row>
    <row r="114" spans="1:30">
      <c r="A114" s="13"/>
      <c r="B114" s="14"/>
      <c r="C114" s="46"/>
      <c r="D114" s="46"/>
      <c r="N114" s="7"/>
      <c r="O114" s="7"/>
      <c r="P114" s="7"/>
      <c r="Q114" s="7"/>
      <c r="R114" s="17"/>
      <c r="S114" s="16"/>
      <c r="T114" s="16"/>
      <c r="U114" s="16"/>
      <c r="V114" s="16"/>
      <c r="W114" s="17"/>
    </row>
    <row r="115" spans="1:30">
      <c r="A115" s="9" t="s">
        <v>45</v>
      </c>
      <c r="B115" s="9"/>
      <c r="C115" s="9">
        <f>SUM(C116:D118)</f>
        <v>0</v>
      </c>
      <c r="D115" s="79">
        <v>350.1225</v>
      </c>
      <c r="E115" s="8"/>
      <c r="F115" s="8"/>
      <c r="G115" s="75"/>
      <c r="H115" s="75"/>
      <c r="I115" s="75"/>
      <c r="J115" s="75"/>
      <c r="K115" s="75"/>
      <c r="L115" s="75"/>
      <c r="M115" s="75"/>
      <c r="N115" s="50" t="s">
        <v>87</v>
      </c>
      <c r="O115" s="51"/>
      <c r="P115" s="51"/>
      <c r="Q115" s="51"/>
      <c r="R115" s="52"/>
      <c r="S115" s="53" t="s">
        <v>46</v>
      </c>
      <c r="T115" s="54"/>
      <c r="U115" s="54"/>
      <c r="V115" s="54"/>
      <c r="W115" s="52"/>
      <c r="Y115" s="10" t="s">
        <v>47</v>
      </c>
      <c r="Z115" s="1">
        <f>IF(Y115&lt;"20",C115+E115+F115,IF(Y115&gt;"59",C115+E115+F115,0))</f>
        <v>0</v>
      </c>
      <c r="AB115" s="1">
        <f>IF(Y115&gt;"19",IF(Y115&lt;"60",C115+E115+F115,0),0)</f>
        <v>0</v>
      </c>
      <c r="AD115" s="1">
        <f>(C115+E115+F115)*D115</f>
        <v>0</v>
      </c>
    </row>
    <row r="116" spans="1:30">
      <c r="A116" s="11" t="s">
        <v>17</v>
      </c>
      <c r="B116" s="12">
        <v>12</v>
      </c>
      <c r="C116" s="55"/>
      <c r="D116" s="56"/>
      <c r="N116" s="51"/>
      <c r="O116" s="51"/>
      <c r="P116" s="51"/>
      <c r="Q116" s="51"/>
      <c r="R116" s="52"/>
      <c r="S116" s="54"/>
      <c r="T116" s="54"/>
      <c r="U116" s="54"/>
      <c r="V116" s="54"/>
      <c r="W116" s="52"/>
    </row>
    <row r="117" spans="1:30">
      <c r="A117" s="11" t="s">
        <v>44</v>
      </c>
      <c r="B117" s="12">
        <v>6</v>
      </c>
      <c r="C117" s="55"/>
      <c r="D117" s="56"/>
      <c r="N117" s="51"/>
      <c r="O117" s="51"/>
      <c r="P117" s="51"/>
      <c r="Q117" s="51"/>
      <c r="R117" s="52"/>
      <c r="S117" s="54"/>
      <c r="T117" s="54"/>
      <c r="U117" s="54"/>
      <c r="V117" s="54"/>
      <c r="W117" s="52"/>
    </row>
    <row r="118" spans="1:30">
      <c r="A118" s="11" t="s">
        <v>18</v>
      </c>
      <c r="B118" s="12">
        <v>12</v>
      </c>
      <c r="C118" s="55"/>
      <c r="D118" s="56"/>
      <c r="N118" s="51"/>
      <c r="O118" s="51"/>
      <c r="P118" s="51"/>
      <c r="Q118" s="51"/>
      <c r="R118" s="52"/>
      <c r="S118" s="54"/>
      <c r="T118" s="54"/>
      <c r="U118" s="54"/>
      <c r="V118" s="54"/>
      <c r="W118" s="52"/>
    </row>
    <row r="119" spans="1:30">
      <c r="A119" s="13"/>
      <c r="B119" s="12"/>
      <c r="C119" s="55"/>
      <c r="D119" s="56"/>
      <c r="N119" s="51"/>
      <c r="O119" s="51"/>
      <c r="P119" s="51"/>
      <c r="Q119" s="51"/>
      <c r="R119" s="52"/>
      <c r="S119" s="54"/>
      <c r="T119" s="54"/>
      <c r="U119" s="54"/>
      <c r="V119" s="54"/>
      <c r="W119" s="52"/>
    </row>
    <row r="120" spans="1:30">
      <c r="A120" s="13"/>
      <c r="B120" s="14"/>
      <c r="C120" s="46"/>
      <c r="D120" s="46"/>
      <c r="N120" s="51"/>
      <c r="O120" s="51"/>
      <c r="P120" s="51"/>
      <c r="Q120" s="51"/>
      <c r="R120" s="52"/>
      <c r="S120" s="54"/>
      <c r="T120" s="54"/>
      <c r="U120" s="54"/>
      <c r="V120" s="54"/>
      <c r="W120" s="52"/>
    </row>
    <row r="121" spans="1:30">
      <c r="A121" s="13"/>
      <c r="B121" s="14"/>
      <c r="C121" s="46"/>
      <c r="D121" s="46"/>
      <c r="N121" s="7"/>
      <c r="O121" s="7"/>
      <c r="P121" s="7"/>
      <c r="Q121" s="7"/>
      <c r="R121" s="17"/>
      <c r="S121" s="16"/>
      <c r="T121" s="16"/>
      <c r="U121" s="16"/>
      <c r="V121" s="16"/>
      <c r="W121" s="17"/>
    </row>
    <row r="122" spans="1:30">
      <c r="A122" s="13"/>
      <c r="B122" s="14"/>
      <c r="C122" s="46"/>
      <c r="D122" s="46"/>
      <c r="N122" s="7"/>
      <c r="O122" s="7"/>
      <c r="P122" s="7"/>
      <c r="Q122" s="7"/>
      <c r="R122" s="17"/>
      <c r="S122" s="16"/>
      <c r="T122" s="16"/>
      <c r="U122" s="16"/>
      <c r="V122" s="16"/>
      <c r="W122" s="17"/>
    </row>
    <row r="123" spans="1:30">
      <c r="A123" s="13"/>
      <c r="B123" s="14"/>
      <c r="C123" s="46"/>
      <c r="D123" s="46"/>
      <c r="N123" s="7"/>
      <c r="O123" s="7"/>
      <c r="P123" s="7"/>
      <c r="Q123" s="7"/>
      <c r="R123" s="17"/>
      <c r="S123" s="16"/>
      <c r="T123" s="16"/>
      <c r="U123" s="16"/>
      <c r="V123" s="16"/>
      <c r="W123" s="17"/>
    </row>
    <row r="124" spans="1:30">
      <c r="A124" s="13"/>
      <c r="B124" s="14"/>
      <c r="C124" s="46"/>
      <c r="D124" s="46"/>
      <c r="N124" s="7"/>
      <c r="O124" s="7"/>
      <c r="P124" s="7"/>
      <c r="Q124" s="7"/>
      <c r="R124" s="17"/>
      <c r="S124" s="16"/>
      <c r="T124" s="16"/>
      <c r="U124" s="16"/>
      <c r="V124" s="16"/>
      <c r="W124" s="17"/>
    </row>
    <row r="125" spans="1:30">
      <c r="A125" s="13"/>
      <c r="B125" s="14"/>
      <c r="C125" s="46"/>
      <c r="D125" s="46"/>
      <c r="N125" s="7"/>
      <c r="O125" s="7"/>
      <c r="P125" s="7"/>
      <c r="Q125" s="7"/>
      <c r="R125" s="17"/>
      <c r="S125" s="16"/>
      <c r="T125" s="16"/>
      <c r="U125" s="16"/>
      <c r="V125" s="16"/>
      <c r="W125" s="17"/>
    </row>
    <row r="126" spans="1:30">
      <c r="A126" s="13"/>
      <c r="B126" s="14"/>
      <c r="C126" s="46"/>
      <c r="D126" s="46"/>
      <c r="N126" s="7"/>
      <c r="O126" s="7"/>
      <c r="P126" s="7"/>
      <c r="Q126" s="7"/>
      <c r="R126" s="17"/>
      <c r="S126" s="16"/>
      <c r="T126" s="16"/>
      <c r="U126" s="16"/>
      <c r="V126" s="16"/>
      <c r="W126" s="17"/>
    </row>
    <row r="127" spans="1:30">
      <c r="A127" s="13"/>
      <c r="B127" s="14"/>
      <c r="C127" s="46"/>
      <c r="D127" s="46"/>
      <c r="N127" s="7"/>
      <c r="O127" s="7"/>
      <c r="P127" s="7"/>
      <c r="Q127" s="7"/>
      <c r="R127" s="17"/>
      <c r="S127" s="16"/>
      <c r="T127" s="16"/>
      <c r="U127" s="16"/>
      <c r="V127" s="16"/>
      <c r="W127" s="17"/>
    </row>
    <row r="128" spans="1:30">
      <c r="A128" s="13"/>
      <c r="B128" s="14"/>
      <c r="C128" s="46"/>
      <c r="D128" s="46"/>
      <c r="N128" s="7"/>
      <c r="O128" s="7"/>
      <c r="P128" s="7"/>
      <c r="Q128" s="7"/>
      <c r="R128" s="17"/>
      <c r="S128" s="16"/>
      <c r="T128" s="16"/>
      <c r="U128" s="16"/>
      <c r="V128" s="16"/>
      <c r="W128" s="17"/>
    </row>
    <row r="129" spans="1:30">
      <c r="A129" s="13"/>
      <c r="B129" s="14"/>
      <c r="C129" s="46"/>
      <c r="D129" s="46"/>
      <c r="N129" s="7"/>
      <c r="O129" s="7"/>
      <c r="P129" s="7"/>
      <c r="Q129" s="7"/>
      <c r="R129" s="17"/>
      <c r="S129" s="16"/>
      <c r="T129" s="16"/>
      <c r="U129" s="16"/>
      <c r="V129" s="16"/>
      <c r="W129" s="17"/>
    </row>
    <row r="130" spans="1:30">
      <c r="A130" s="13"/>
      <c r="B130" s="14"/>
      <c r="C130" s="46"/>
      <c r="D130" s="46"/>
      <c r="N130" s="7"/>
      <c r="O130" s="7"/>
      <c r="P130" s="7"/>
      <c r="Q130" s="7"/>
      <c r="R130" s="17"/>
      <c r="S130" s="16"/>
      <c r="T130" s="16"/>
      <c r="U130" s="16"/>
      <c r="V130" s="16"/>
      <c r="W130" s="17"/>
    </row>
    <row r="131" spans="1:30">
      <c r="A131" s="9" t="s">
        <v>48</v>
      </c>
      <c r="B131" s="9"/>
      <c r="C131" s="9">
        <f>SUM(C132:D136)</f>
        <v>0</v>
      </c>
      <c r="D131" s="79">
        <v>350.1225</v>
      </c>
      <c r="E131" s="8"/>
      <c r="F131" s="8"/>
      <c r="G131" s="75"/>
      <c r="H131" s="75"/>
      <c r="I131" s="75"/>
      <c r="J131" s="75"/>
      <c r="K131" s="75"/>
      <c r="L131" s="75"/>
      <c r="M131" s="75"/>
      <c r="N131" s="50" t="s">
        <v>87</v>
      </c>
      <c r="O131" s="51"/>
      <c r="P131" s="51"/>
      <c r="Q131" s="51"/>
      <c r="R131" s="52"/>
      <c r="S131" s="53" t="s">
        <v>46</v>
      </c>
      <c r="T131" s="54"/>
      <c r="U131" s="54"/>
      <c r="V131" s="54"/>
      <c r="W131" s="52"/>
      <c r="Y131" s="10" t="s">
        <v>49</v>
      </c>
      <c r="Z131" s="1">
        <f>IF(Y131&lt;"20",C131+E131+F131,IF(Y131&gt;"59",C131+E131+F131,0))</f>
        <v>0</v>
      </c>
      <c r="AB131" s="1">
        <f>IF(Y131&gt;"19",IF(Y131&lt;"60",C131+E131+F131,0),0)</f>
        <v>0</v>
      </c>
      <c r="AD131" s="1">
        <f>(C131+E131+F131)*D131</f>
        <v>0</v>
      </c>
    </row>
    <row r="132" spans="1:30">
      <c r="A132" s="11" t="s">
        <v>43</v>
      </c>
      <c r="B132" s="12"/>
      <c r="C132" s="55"/>
      <c r="D132" s="56"/>
      <c r="N132" s="51"/>
      <c r="O132" s="51"/>
      <c r="P132" s="51"/>
      <c r="Q132" s="51"/>
      <c r="R132" s="52"/>
      <c r="S132" s="54"/>
      <c r="T132" s="54"/>
      <c r="U132" s="54"/>
      <c r="V132" s="54"/>
      <c r="W132" s="52"/>
    </row>
    <row r="133" spans="1:30">
      <c r="A133" s="11" t="s">
        <v>17</v>
      </c>
      <c r="B133" s="12">
        <v>8</v>
      </c>
      <c r="C133" s="55"/>
      <c r="D133" s="56"/>
      <c r="N133" s="51"/>
      <c r="O133" s="51"/>
      <c r="P133" s="51"/>
      <c r="Q133" s="51"/>
      <c r="R133" s="52"/>
      <c r="S133" s="54"/>
      <c r="T133" s="54"/>
      <c r="U133" s="54"/>
      <c r="V133" s="54"/>
      <c r="W133" s="52"/>
    </row>
    <row r="134" spans="1:30">
      <c r="A134" s="11" t="s">
        <v>44</v>
      </c>
      <c r="B134" s="12">
        <v>18</v>
      </c>
      <c r="C134" s="55"/>
      <c r="D134" s="56"/>
      <c r="N134" s="51"/>
      <c r="O134" s="51"/>
      <c r="P134" s="51"/>
      <c r="Q134" s="51"/>
      <c r="R134" s="52"/>
      <c r="S134" s="54"/>
      <c r="T134" s="54"/>
      <c r="U134" s="54"/>
      <c r="V134" s="54"/>
      <c r="W134" s="52"/>
    </row>
    <row r="135" spans="1:30">
      <c r="A135" s="11" t="s">
        <v>18</v>
      </c>
      <c r="B135" s="12">
        <v>8</v>
      </c>
      <c r="C135" s="55"/>
      <c r="D135" s="56"/>
      <c r="N135" s="51"/>
      <c r="O135" s="51"/>
      <c r="P135" s="51"/>
      <c r="Q135" s="51"/>
      <c r="R135" s="52"/>
      <c r="S135" s="54"/>
      <c r="T135" s="54"/>
      <c r="U135" s="54"/>
      <c r="V135" s="54"/>
      <c r="W135" s="52"/>
    </row>
    <row r="136" spans="1:30">
      <c r="A136" s="11"/>
      <c r="B136" s="12"/>
      <c r="C136" s="55"/>
      <c r="D136" s="56"/>
      <c r="N136" s="51"/>
      <c r="O136" s="51"/>
      <c r="P136" s="51"/>
      <c r="Q136" s="51"/>
      <c r="R136" s="52"/>
      <c r="S136" s="54"/>
      <c r="T136" s="54"/>
      <c r="U136" s="54"/>
      <c r="V136" s="54"/>
      <c r="W136" s="52"/>
    </row>
    <row r="137" spans="1:30">
      <c r="A137" s="13"/>
      <c r="B137" s="12"/>
      <c r="C137" s="55"/>
      <c r="D137" s="56"/>
      <c r="N137" s="7"/>
      <c r="O137" s="7"/>
      <c r="P137" s="7"/>
      <c r="Q137" s="7"/>
      <c r="R137" s="17"/>
      <c r="S137" s="16"/>
      <c r="T137" s="16"/>
      <c r="U137" s="16"/>
      <c r="V137" s="16"/>
      <c r="W137" s="17"/>
    </row>
    <row r="138" spans="1:30">
      <c r="A138" s="13"/>
      <c r="B138" s="14"/>
      <c r="C138" s="46"/>
      <c r="D138" s="46"/>
      <c r="N138" s="7"/>
      <c r="O138" s="7"/>
      <c r="P138" s="7"/>
      <c r="Q138" s="7"/>
      <c r="R138" s="17"/>
      <c r="S138" s="16"/>
      <c r="T138" s="16"/>
      <c r="U138" s="16"/>
      <c r="V138" s="16"/>
      <c r="W138" s="17"/>
    </row>
    <row r="139" spans="1:30">
      <c r="A139" s="13"/>
      <c r="B139" s="14"/>
      <c r="C139" s="46"/>
      <c r="D139" s="46"/>
      <c r="N139" s="7"/>
      <c r="O139" s="7"/>
      <c r="P139" s="7"/>
      <c r="Q139" s="7"/>
      <c r="R139" s="17"/>
      <c r="S139" s="16"/>
      <c r="T139" s="16"/>
      <c r="U139" s="16"/>
      <c r="V139" s="16"/>
      <c r="W139" s="17"/>
    </row>
    <row r="140" spans="1:30">
      <c r="A140" s="13"/>
      <c r="B140" s="14"/>
      <c r="C140" s="46"/>
      <c r="D140" s="46"/>
      <c r="N140" s="7"/>
      <c r="O140" s="7"/>
      <c r="P140" s="7"/>
      <c r="Q140" s="7"/>
      <c r="R140" s="17"/>
      <c r="S140" s="16"/>
      <c r="T140" s="16"/>
      <c r="U140" s="16"/>
      <c r="V140" s="16"/>
      <c r="W140" s="17"/>
    </row>
    <row r="141" spans="1:30">
      <c r="A141" s="13"/>
      <c r="B141" s="14"/>
      <c r="C141" s="46"/>
      <c r="D141" s="46"/>
      <c r="N141" s="7"/>
      <c r="O141" s="7"/>
      <c r="P141" s="7"/>
      <c r="Q141" s="7"/>
      <c r="R141" s="17"/>
      <c r="S141" s="16"/>
      <c r="T141" s="16"/>
      <c r="U141" s="16"/>
      <c r="V141" s="16"/>
      <c r="W141" s="17"/>
    </row>
    <row r="142" spans="1:30">
      <c r="A142" s="13"/>
      <c r="B142" s="14"/>
      <c r="C142" s="46"/>
      <c r="D142" s="46"/>
      <c r="N142" s="7"/>
      <c r="O142" s="7"/>
      <c r="P142" s="7"/>
      <c r="Q142" s="7"/>
      <c r="R142" s="17"/>
      <c r="S142" s="16"/>
      <c r="T142" s="16"/>
      <c r="U142" s="16"/>
      <c r="V142" s="16"/>
      <c r="W142" s="17"/>
    </row>
    <row r="143" spans="1:30">
      <c r="A143" s="13"/>
      <c r="B143" s="14"/>
      <c r="C143" s="46"/>
      <c r="D143" s="46"/>
      <c r="N143" s="7"/>
      <c r="O143" s="7"/>
      <c r="P143" s="7"/>
      <c r="Q143" s="7"/>
      <c r="R143" s="17"/>
      <c r="S143" s="16"/>
      <c r="T143" s="16"/>
      <c r="U143" s="16"/>
      <c r="V143" s="16"/>
      <c r="W143" s="17"/>
    </row>
    <row r="144" spans="1:30">
      <c r="A144" s="13"/>
      <c r="B144" s="14"/>
      <c r="C144" s="46"/>
      <c r="D144" s="46"/>
      <c r="N144" s="7"/>
      <c r="O144" s="7"/>
      <c r="P144" s="7"/>
      <c r="Q144" s="7"/>
      <c r="R144" s="17"/>
      <c r="S144" s="16"/>
      <c r="T144" s="16"/>
      <c r="U144" s="16"/>
      <c r="V144" s="16"/>
      <c r="W144" s="17"/>
    </row>
    <row r="145" spans="1:30">
      <c r="A145" s="13"/>
      <c r="B145" s="14"/>
      <c r="C145" s="46"/>
      <c r="D145" s="46"/>
      <c r="N145" s="7"/>
      <c r="O145" s="7"/>
      <c r="P145" s="7"/>
      <c r="Q145" s="7"/>
      <c r="R145" s="17"/>
      <c r="S145" s="16"/>
      <c r="T145" s="16"/>
      <c r="U145" s="16"/>
      <c r="V145" s="16"/>
      <c r="W145" s="17"/>
    </row>
    <row r="146" spans="1:30">
      <c r="A146" s="13"/>
      <c r="B146" s="14"/>
      <c r="C146" s="46"/>
      <c r="D146" s="46"/>
      <c r="N146" s="7"/>
      <c r="O146" s="7"/>
      <c r="P146" s="7"/>
      <c r="Q146" s="7"/>
      <c r="R146" s="17"/>
      <c r="S146" s="16"/>
      <c r="T146" s="16"/>
      <c r="U146" s="16"/>
      <c r="V146" s="16"/>
      <c r="W146" s="17"/>
    </row>
    <row r="147" spans="1:30">
      <c r="A147" s="9" t="s">
        <v>50</v>
      </c>
      <c r="B147" s="9"/>
      <c r="C147" s="9">
        <f>SUM(C148:D151)</f>
        <v>0</v>
      </c>
      <c r="D147" s="79">
        <v>377.05500000000001</v>
      </c>
      <c r="E147" s="8"/>
      <c r="F147" s="8"/>
      <c r="G147" s="75"/>
      <c r="H147" s="75"/>
      <c r="I147" s="75"/>
      <c r="J147" s="75"/>
      <c r="K147" s="75"/>
      <c r="L147" s="75"/>
      <c r="M147" s="75"/>
      <c r="N147" s="50" t="s">
        <v>88</v>
      </c>
      <c r="O147" s="51"/>
      <c r="P147" s="51"/>
      <c r="Q147" s="51"/>
      <c r="R147" s="52"/>
      <c r="S147" s="53" t="s">
        <v>51</v>
      </c>
      <c r="T147" s="54"/>
      <c r="U147" s="54"/>
      <c r="V147" s="54"/>
      <c r="W147" s="52"/>
      <c r="Y147" s="10" t="s">
        <v>52</v>
      </c>
      <c r="Z147" s="1">
        <f>IF(Y147&lt;"20",C147+E147+F147,IF(Y147&gt;"59",C147+E147+F147,0))</f>
        <v>0</v>
      </c>
      <c r="AB147" s="1">
        <f>IF(Y147&gt;"19",IF(Y147&lt;"60",C147+E147+F147,0),0)</f>
        <v>0</v>
      </c>
      <c r="AD147" s="1">
        <f>(C147+E147+F147)*D147</f>
        <v>0</v>
      </c>
    </row>
    <row r="148" spans="1:30">
      <c r="A148" s="11" t="s">
        <v>44</v>
      </c>
      <c r="B148" s="12">
        <v>9</v>
      </c>
      <c r="C148" s="55"/>
      <c r="D148" s="56"/>
      <c r="N148" s="51"/>
      <c r="O148" s="51"/>
      <c r="P148" s="51"/>
      <c r="Q148" s="51"/>
      <c r="R148" s="52"/>
      <c r="S148" s="54"/>
      <c r="T148" s="54"/>
      <c r="U148" s="54"/>
      <c r="V148" s="54"/>
      <c r="W148" s="52"/>
    </row>
    <row r="149" spans="1:30">
      <c r="A149" s="11" t="s">
        <v>18</v>
      </c>
      <c r="B149" s="12"/>
      <c r="C149" s="55"/>
      <c r="D149" s="56"/>
      <c r="N149" s="51"/>
      <c r="O149" s="51"/>
      <c r="P149" s="51"/>
      <c r="Q149" s="51"/>
      <c r="R149" s="52"/>
      <c r="S149" s="54"/>
      <c r="T149" s="54"/>
      <c r="U149" s="54"/>
      <c r="V149" s="54"/>
      <c r="W149" s="52"/>
    </row>
    <row r="150" spans="1:30">
      <c r="A150" s="11" t="s">
        <v>19</v>
      </c>
      <c r="B150" s="12">
        <v>1</v>
      </c>
      <c r="C150" s="55"/>
      <c r="D150" s="56"/>
      <c r="N150" s="51"/>
      <c r="O150" s="51"/>
      <c r="P150" s="51"/>
      <c r="Q150" s="51"/>
      <c r="R150" s="52"/>
      <c r="S150" s="54"/>
      <c r="T150" s="54"/>
      <c r="U150" s="54"/>
      <c r="V150" s="54"/>
      <c r="W150" s="52"/>
    </row>
    <row r="151" spans="1:30">
      <c r="A151" s="11" t="s">
        <v>53</v>
      </c>
      <c r="B151" s="12">
        <v>1</v>
      </c>
      <c r="C151" s="55"/>
      <c r="D151" s="56"/>
      <c r="N151" s="51"/>
      <c r="O151" s="51"/>
      <c r="P151" s="51"/>
      <c r="Q151" s="51"/>
      <c r="R151" s="52"/>
      <c r="S151" s="54"/>
      <c r="T151" s="54"/>
      <c r="U151" s="54"/>
      <c r="V151" s="54"/>
      <c r="W151" s="52"/>
    </row>
    <row r="152" spans="1:30">
      <c r="A152" s="13"/>
      <c r="B152" s="12"/>
      <c r="C152" s="55"/>
      <c r="D152" s="56"/>
      <c r="N152" s="51"/>
      <c r="O152" s="51"/>
      <c r="P152" s="51"/>
      <c r="Q152" s="51"/>
      <c r="R152" s="52"/>
      <c r="S152" s="54"/>
      <c r="T152" s="54"/>
      <c r="U152" s="54"/>
      <c r="V152" s="54"/>
      <c r="W152" s="52"/>
    </row>
    <row r="153" spans="1:30">
      <c r="A153" s="13"/>
      <c r="B153" s="14"/>
      <c r="C153" s="46"/>
      <c r="D153" s="46"/>
      <c r="N153" s="7"/>
      <c r="O153" s="7"/>
      <c r="P153" s="7"/>
      <c r="Q153" s="7"/>
      <c r="R153" s="17"/>
      <c r="S153" s="16"/>
      <c r="T153" s="16"/>
      <c r="U153" s="16"/>
      <c r="V153" s="16"/>
      <c r="W153" s="17"/>
    </row>
    <row r="154" spans="1:30">
      <c r="A154" s="13"/>
      <c r="B154" s="14"/>
      <c r="C154" s="46"/>
      <c r="D154" s="46"/>
      <c r="N154" s="7"/>
      <c r="O154" s="7"/>
      <c r="P154" s="7"/>
      <c r="Q154" s="7"/>
      <c r="R154" s="17"/>
      <c r="S154" s="16"/>
      <c r="T154" s="16"/>
      <c r="U154" s="16"/>
      <c r="V154" s="16"/>
      <c r="W154" s="17"/>
    </row>
    <row r="155" spans="1:30">
      <c r="A155" s="13"/>
      <c r="B155" s="14"/>
      <c r="C155" s="46"/>
      <c r="D155" s="46"/>
      <c r="N155" s="7"/>
      <c r="O155" s="7"/>
      <c r="P155" s="7"/>
      <c r="Q155" s="7"/>
      <c r="R155" s="17"/>
      <c r="S155" s="16"/>
      <c r="T155" s="16"/>
      <c r="U155" s="16"/>
      <c r="V155" s="16"/>
      <c r="W155" s="17"/>
    </row>
    <row r="156" spans="1:30">
      <c r="A156" s="13"/>
      <c r="B156" s="14"/>
      <c r="C156" s="46"/>
      <c r="D156" s="46"/>
      <c r="N156" s="7"/>
      <c r="O156" s="7"/>
      <c r="P156" s="7"/>
      <c r="Q156" s="7"/>
      <c r="R156" s="17"/>
      <c r="S156" s="16"/>
      <c r="T156" s="16"/>
      <c r="U156" s="16"/>
      <c r="V156" s="16"/>
      <c r="W156" s="17"/>
    </row>
    <row r="157" spans="1:30">
      <c r="A157" s="13"/>
      <c r="B157" s="14"/>
      <c r="C157" s="46"/>
      <c r="D157" s="46"/>
      <c r="N157" s="7"/>
      <c r="O157" s="7"/>
      <c r="P157" s="7"/>
      <c r="Q157" s="7"/>
      <c r="R157" s="17"/>
      <c r="S157" s="16"/>
      <c r="T157" s="16"/>
      <c r="U157" s="16"/>
      <c r="V157" s="16"/>
      <c r="W157" s="17"/>
    </row>
    <row r="158" spans="1:30">
      <c r="A158" s="13"/>
      <c r="B158" s="14"/>
      <c r="C158" s="46"/>
      <c r="D158" s="46"/>
      <c r="N158" s="7"/>
      <c r="O158" s="7"/>
      <c r="P158" s="7"/>
      <c r="Q158" s="7"/>
      <c r="R158" s="17"/>
      <c r="S158" s="16"/>
      <c r="T158" s="16"/>
      <c r="U158" s="16"/>
      <c r="V158" s="16"/>
      <c r="W158" s="17"/>
    </row>
    <row r="159" spans="1:30">
      <c r="A159" s="13"/>
      <c r="B159" s="14"/>
      <c r="C159" s="46"/>
      <c r="D159" s="46"/>
      <c r="N159" s="7"/>
      <c r="O159" s="7"/>
      <c r="P159" s="7"/>
      <c r="Q159" s="7"/>
      <c r="R159" s="17"/>
      <c r="S159" s="16"/>
      <c r="T159" s="16"/>
      <c r="U159" s="16"/>
      <c r="V159" s="16"/>
      <c r="W159" s="17"/>
    </row>
    <row r="160" spans="1:30">
      <c r="A160" s="13"/>
      <c r="B160" s="14"/>
      <c r="C160" s="46"/>
      <c r="D160" s="46"/>
      <c r="N160" s="7"/>
      <c r="O160" s="7"/>
      <c r="P160" s="7"/>
      <c r="Q160" s="7"/>
      <c r="R160" s="17"/>
      <c r="S160" s="16"/>
      <c r="T160" s="16"/>
      <c r="U160" s="16"/>
      <c r="V160" s="16"/>
      <c r="W160" s="17"/>
    </row>
    <row r="161" spans="1:30">
      <c r="A161" s="13"/>
      <c r="B161" s="14"/>
      <c r="C161" s="46"/>
      <c r="D161" s="46"/>
      <c r="N161" s="7"/>
      <c r="O161" s="7"/>
      <c r="P161" s="7"/>
      <c r="Q161" s="7"/>
      <c r="R161" s="17"/>
      <c r="S161" s="16"/>
      <c r="T161" s="16"/>
      <c r="U161" s="16"/>
      <c r="V161" s="16"/>
      <c r="W161" s="17"/>
    </row>
    <row r="162" spans="1:30">
      <c r="A162" s="13"/>
      <c r="B162" s="14"/>
      <c r="C162" s="46"/>
      <c r="D162" s="46"/>
      <c r="N162" s="7"/>
      <c r="O162" s="7"/>
      <c r="P162" s="7"/>
      <c r="Q162" s="7"/>
      <c r="R162" s="17"/>
      <c r="S162" s="16"/>
      <c r="T162" s="16"/>
      <c r="U162" s="16"/>
      <c r="V162" s="16"/>
      <c r="W162" s="17"/>
    </row>
    <row r="163" spans="1:30">
      <c r="A163" s="9" t="s">
        <v>54</v>
      </c>
      <c r="B163" s="9"/>
      <c r="C163" s="9">
        <f>SUM(C164:D169)</f>
        <v>0</v>
      </c>
      <c r="D163" s="79">
        <v>350.1225</v>
      </c>
      <c r="E163" s="8"/>
      <c r="F163" s="8"/>
      <c r="G163" s="75"/>
      <c r="H163" s="75"/>
      <c r="I163" s="75"/>
      <c r="J163" s="75"/>
      <c r="K163" s="75"/>
      <c r="L163" s="75"/>
      <c r="M163" s="75"/>
      <c r="N163" s="50" t="s">
        <v>89</v>
      </c>
      <c r="O163" s="51"/>
      <c r="P163" s="51"/>
      <c r="Q163" s="51"/>
      <c r="R163" s="52"/>
      <c r="S163" s="53" t="s">
        <v>51</v>
      </c>
      <c r="T163" s="54"/>
      <c r="U163" s="54"/>
      <c r="V163" s="54"/>
      <c r="W163" s="52"/>
      <c r="Y163" s="10" t="s">
        <v>43</v>
      </c>
      <c r="Z163" s="1">
        <f>IF(Y163&lt;"20",C163+E163+F163,IF(Y163&gt;"59",C163+E163+F163,0))</f>
        <v>0</v>
      </c>
      <c r="AB163" s="1">
        <f>IF(Y163&gt;"19",IF(Y163&lt;"60",C163+E163+F163,0),0)</f>
        <v>0</v>
      </c>
      <c r="AD163" s="1">
        <f>(C163+E163+F163)*D163</f>
        <v>0</v>
      </c>
    </row>
    <row r="164" spans="1:30">
      <c r="A164" s="11" t="s">
        <v>18</v>
      </c>
      <c r="B164" s="12">
        <v>4</v>
      </c>
      <c r="C164" s="55"/>
      <c r="D164" s="56"/>
      <c r="N164" s="51"/>
      <c r="O164" s="51"/>
      <c r="P164" s="51"/>
      <c r="Q164" s="51"/>
      <c r="R164" s="52"/>
      <c r="S164" s="54"/>
      <c r="T164" s="54"/>
      <c r="U164" s="54"/>
      <c r="V164" s="54"/>
      <c r="W164" s="52"/>
    </row>
    <row r="165" spans="1:30">
      <c r="A165" s="11" t="s">
        <v>19</v>
      </c>
      <c r="B165" s="12">
        <v>9</v>
      </c>
      <c r="C165" s="55"/>
      <c r="D165" s="56"/>
      <c r="N165" s="51"/>
      <c r="O165" s="51"/>
      <c r="P165" s="51"/>
      <c r="Q165" s="51"/>
      <c r="R165" s="52"/>
      <c r="S165" s="54"/>
      <c r="T165" s="54"/>
      <c r="U165" s="54"/>
      <c r="V165" s="54"/>
      <c r="W165" s="52"/>
    </row>
    <row r="166" spans="1:30">
      <c r="A166" s="11" t="s">
        <v>53</v>
      </c>
      <c r="B166" s="12">
        <v>19</v>
      </c>
      <c r="C166" s="55"/>
      <c r="D166" s="56"/>
      <c r="N166" s="51"/>
      <c r="O166" s="51"/>
      <c r="P166" s="51"/>
      <c r="Q166" s="51"/>
      <c r="R166" s="52"/>
      <c r="S166" s="54"/>
      <c r="T166" s="54"/>
      <c r="U166" s="54"/>
      <c r="V166" s="54"/>
      <c r="W166" s="52"/>
    </row>
    <row r="167" spans="1:30">
      <c r="A167" s="11"/>
      <c r="B167" s="12"/>
      <c r="C167" s="55"/>
      <c r="D167" s="56"/>
      <c r="N167" s="51"/>
      <c r="O167" s="51"/>
      <c r="P167" s="51"/>
      <c r="Q167" s="51"/>
      <c r="R167" s="52"/>
      <c r="S167" s="54"/>
      <c r="T167" s="54"/>
      <c r="U167" s="54"/>
      <c r="V167" s="54"/>
      <c r="W167" s="52"/>
    </row>
    <row r="168" spans="1:30">
      <c r="A168" s="11"/>
      <c r="B168" s="12"/>
      <c r="C168" s="55"/>
      <c r="D168" s="56"/>
      <c r="N168" s="51"/>
      <c r="O168" s="51"/>
      <c r="P168" s="51"/>
      <c r="Q168" s="51"/>
      <c r="R168" s="52"/>
      <c r="S168" s="54"/>
      <c r="T168" s="54"/>
      <c r="U168" s="54"/>
      <c r="V168" s="54"/>
      <c r="W168" s="52"/>
    </row>
    <row r="169" spans="1:30">
      <c r="A169" s="11"/>
      <c r="B169" s="12"/>
      <c r="C169" s="55"/>
      <c r="D169" s="56"/>
      <c r="N169" s="7"/>
      <c r="O169" s="7"/>
      <c r="P169" s="7"/>
      <c r="Q169" s="7"/>
      <c r="R169" s="17"/>
      <c r="S169" s="16"/>
      <c r="T169" s="16"/>
      <c r="U169" s="16"/>
      <c r="V169" s="16"/>
      <c r="W169" s="17"/>
    </row>
    <row r="170" spans="1:30">
      <c r="A170" s="13"/>
      <c r="B170" s="12"/>
      <c r="C170" s="55"/>
      <c r="D170" s="56"/>
      <c r="N170" s="7"/>
      <c r="O170" s="7"/>
      <c r="P170" s="7"/>
      <c r="Q170" s="7"/>
      <c r="R170" s="17"/>
      <c r="S170" s="16"/>
      <c r="T170" s="16"/>
      <c r="U170" s="16"/>
      <c r="V170" s="16"/>
      <c r="W170" s="17"/>
    </row>
    <row r="171" spans="1:30">
      <c r="A171" s="13"/>
      <c r="B171" s="14"/>
      <c r="C171" s="46"/>
      <c r="D171" s="46"/>
      <c r="N171" s="7"/>
      <c r="O171" s="7"/>
      <c r="P171" s="7"/>
      <c r="Q171" s="7"/>
      <c r="R171" s="17"/>
      <c r="S171" s="16"/>
      <c r="T171" s="16"/>
      <c r="U171" s="16"/>
      <c r="V171" s="16"/>
      <c r="W171" s="17"/>
    </row>
    <row r="172" spans="1:30">
      <c r="A172" s="13"/>
      <c r="B172" s="14"/>
      <c r="C172" s="46"/>
      <c r="D172" s="46"/>
      <c r="N172" s="7"/>
      <c r="O172" s="7"/>
      <c r="P172" s="7"/>
      <c r="Q172" s="7"/>
      <c r="R172" s="17"/>
      <c r="S172" s="16"/>
      <c r="T172" s="16"/>
      <c r="U172" s="16"/>
      <c r="V172" s="16"/>
      <c r="W172" s="17"/>
    </row>
    <row r="173" spans="1:30">
      <c r="A173" s="13"/>
      <c r="B173" s="14"/>
      <c r="C173" s="46"/>
      <c r="D173" s="46"/>
      <c r="N173" s="7"/>
      <c r="O173" s="7"/>
      <c r="P173" s="7"/>
      <c r="Q173" s="7"/>
      <c r="R173" s="17"/>
      <c r="S173" s="16"/>
      <c r="T173" s="16"/>
      <c r="U173" s="16"/>
      <c r="V173" s="16"/>
      <c r="W173" s="17"/>
    </row>
    <row r="174" spans="1:30">
      <c r="A174" s="13"/>
      <c r="B174" s="14"/>
      <c r="C174" s="46"/>
      <c r="D174" s="46"/>
      <c r="N174" s="7"/>
      <c r="O174" s="7"/>
      <c r="P174" s="7"/>
      <c r="Q174" s="7"/>
      <c r="R174" s="17"/>
      <c r="S174" s="16"/>
      <c r="T174" s="16"/>
      <c r="U174" s="16"/>
      <c r="V174" s="16"/>
      <c r="W174" s="17"/>
    </row>
    <row r="175" spans="1:30">
      <c r="A175" s="13"/>
      <c r="B175" s="14"/>
      <c r="C175" s="46"/>
      <c r="D175" s="46"/>
      <c r="N175" s="7"/>
      <c r="O175" s="7"/>
      <c r="P175" s="7"/>
      <c r="Q175" s="7"/>
      <c r="R175" s="17"/>
      <c r="S175" s="16"/>
      <c r="T175" s="16"/>
      <c r="U175" s="16"/>
      <c r="V175" s="16"/>
      <c r="W175" s="17"/>
    </row>
    <row r="176" spans="1:30">
      <c r="A176" s="13"/>
      <c r="B176" s="14"/>
      <c r="C176" s="46"/>
      <c r="D176" s="46"/>
      <c r="N176" s="7"/>
      <c r="O176" s="7"/>
      <c r="P176" s="7"/>
      <c r="Q176" s="7"/>
      <c r="R176" s="17"/>
      <c r="S176" s="16"/>
      <c r="T176" s="16"/>
      <c r="U176" s="16"/>
      <c r="V176" s="16"/>
      <c r="W176" s="17"/>
    </row>
    <row r="177" spans="1:30">
      <c r="A177" s="13"/>
      <c r="B177" s="14"/>
      <c r="C177" s="46"/>
      <c r="D177" s="46"/>
      <c r="N177" s="7"/>
      <c r="O177" s="7"/>
      <c r="P177" s="7"/>
      <c r="Q177" s="7"/>
      <c r="R177" s="17"/>
      <c r="S177" s="16"/>
      <c r="T177" s="16"/>
      <c r="U177" s="16"/>
      <c r="V177" s="16"/>
      <c r="W177" s="17"/>
    </row>
    <row r="178" spans="1:30">
      <c r="A178" s="13"/>
      <c r="B178" s="14"/>
      <c r="C178" s="46"/>
      <c r="D178" s="46"/>
      <c r="N178" s="7"/>
      <c r="O178" s="7"/>
      <c r="P178" s="7"/>
      <c r="Q178" s="7"/>
      <c r="R178" s="17"/>
      <c r="S178" s="16"/>
      <c r="T178" s="16"/>
      <c r="U178" s="16"/>
      <c r="V178" s="16"/>
      <c r="W178" s="17"/>
    </row>
    <row r="179" spans="1:30">
      <c r="A179" s="9" t="s">
        <v>55</v>
      </c>
      <c r="B179" s="9"/>
      <c r="C179" s="9">
        <f>SUM(C180:D184)</f>
        <v>0</v>
      </c>
      <c r="D179" s="79">
        <v>377.05500000000001</v>
      </c>
      <c r="E179" s="8"/>
      <c r="F179" s="8"/>
      <c r="G179" s="75"/>
      <c r="H179" s="75"/>
      <c r="I179" s="75"/>
      <c r="J179" s="75"/>
      <c r="K179" s="75"/>
      <c r="L179" s="75"/>
      <c r="M179" s="75"/>
      <c r="N179" s="50" t="s">
        <v>90</v>
      </c>
      <c r="O179" s="51"/>
      <c r="P179" s="51"/>
      <c r="Q179" s="51"/>
      <c r="R179" s="52"/>
      <c r="S179" s="53" t="s">
        <v>56</v>
      </c>
      <c r="T179" s="54"/>
      <c r="U179" s="54"/>
      <c r="V179" s="54"/>
      <c r="W179" s="52"/>
      <c r="Y179" s="10" t="s">
        <v>44</v>
      </c>
      <c r="Z179" s="1">
        <f>IF(Y179&lt;"20",C179+E179+F179,IF(Y179&gt;"59",C179+E179+F179,0))</f>
        <v>0</v>
      </c>
      <c r="AB179" s="1">
        <f>IF(Y179&gt;"19",IF(Y179&lt;"60",C179+E179+F179,0),0)</f>
        <v>0</v>
      </c>
      <c r="AD179" s="1">
        <f>(C179+E179+F179)*D179</f>
        <v>0</v>
      </c>
    </row>
    <row r="180" spans="1:30">
      <c r="A180" s="11" t="s">
        <v>17</v>
      </c>
      <c r="B180" s="12">
        <v>5</v>
      </c>
      <c r="C180" s="55"/>
      <c r="D180" s="56"/>
      <c r="N180" s="51"/>
      <c r="O180" s="51"/>
      <c r="P180" s="51"/>
      <c r="Q180" s="51"/>
      <c r="R180" s="52"/>
      <c r="S180" s="54"/>
      <c r="T180" s="54"/>
      <c r="U180" s="54"/>
      <c r="V180" s="54"/>
      <c r="W180" s="52"/>
    </row>
    <row r="181" spans="1:30">
      <c r="A181" s="11" t="s">
        <v>44</v>
      </c>
      <c r="B181" s="12">
        <v>1</v>
      </c>
      <c r="C181" s="55"/>
      <c r="D181" s="56"/>
      <c r="N181" s="51"/>
      <c r="O181" s="51"/>
      <c r="P181" s="51"/>
      <c r="Q181" s="51"/>
      <c r="R181" s="52"/>
      <c r="S181" s="54"/>
      <c r="T181" s="54"/>
      <c r="U181" s="54"/>
      <c r="V181" s="54"/>
      <c r="W181" s="52"/>
    </row>
    <row r="182" spans="1:30">
      <c r="A182" s="11" t="s">
        <v>18</v>
      </c>
      <c r="B182" s="12"/>
      <c r="C182" s="55"/>
      <c r="D182" s="56"/>
      <c r="N182" s="51"/>
      <c r="O182" s="51"/>
      <c r="P182" s="51"/>
      <c r="Q182" s="51"/>
      <c r="R182" s="52"/>
      <c r="S182" s="54"/>
      <c r="T182" s="54"/>
      <c r="U182" s="54"/>
      <c r="V182" s="54"/>
      <c r="W182" s="52"/>
    </row>
    <row r="183" spans="1:30">
      <c r="A183" s="11"/>
      <c r="B183" s="12"/>
      <c r="C183" s="55"/>
      <c r="D183" s="56"/>
      <c r="N183" s="51"/>
      <c r="O183" s="51"/>
      <c r="P183" s="51"/>
      <c r="Q183" s="51"/>
      <c r="R183" s="52"/>
      <c r="S183" s="54"/>
      <c r="T183" s="54"/>
      <c r="U183" s="54"/>
      <c r="V183" s="54"/>
      <c r="W183" s="52"/>
    </row>
    <row r="184" spans="1:30">
      <c r="A184" s="11"/>
      <c r="B184" s="12"/>
      <c r="C184" s="55"/>
      <c r="D184" s="56"/>
      <c r="N184" s="51"/>
      <c r="O184" s="51"/>
      <c r="P184" s="51"/>
      <c r="Q184" s="51"/>
      <c r="R184" s="52"/>
      <c r="S184" s="54"/>
      <c r="T184" s="54"/>
      <c r="U184" s="54"/>
      <c r="V184" s="54"/>
      <c r="W184" s="52"/>
    </row>
    <row r="185" spans="1:30">
      <c r="A185" s="13"/>
      <c r="B185" s="12"/>
      <c r="C185" s="55"/>
      <c r="D185" s="56"/>
      <c r="N185" s="7"/>
      <c r="O185" s="7"/>
      <c r="P185" s="7"/>
      <c r="Q185" s="7"/>
      <c r="R185" s="17"/>
      <c r="S185" s="16"/>
      <c r="T185" s="16"/>
      <c r="U185" s="16"/>
      <c r="V185" s="16"/>
      <c r="W185" s="17"/>
    </row>
    <row r="186" spans="1:30">
      <c r="A186" s="13"/>
      <c r="B186" s="14"/>
      <c r="C186" s="46"/>
      <c r="D186" s="46"/>
      <c r="N186" s="7"/>
      <c r="O186" s="7"/>
      <c r="P186" s="7"/>
      <c r="Q186" s="7"/>
      <c r="R186" s="17"/>
      <c r="S186" s="16"/>
      <c r="T186" s="16"/>
      <c r="U186" s="16"/>
      <c r="V186" s="16"/>
      <c r="W186" s="17"/>
    </row>
    <row r="187" spans="1:30">
      <c r="A187" s="13"/>
      <c r="B187" s="14"/>
      <c r="C187" s="46"/>
      <c r="D187" s="46"/>
      <c r="N187" s="7"/>
      <c r="O187" s="7"/>
      <c r="P187" s="7"/>
      <c r="Q187" s="7"/>
      <c r="R187" s="17"/>
      <c r="S187" s="16"/>
      <c r="T187" s="16"/>
      <c r="U187" s="16"/>
      <c r="V187" s="16"/>
      <c r="W187" s="17"/>
    </row>
    <row r="188" spans="1:30">
      <c r="A188" s="13"/>
      <c r="B188" s="14"/>
      <c r="C188" s="46"/>
      <c r="D188" s="46"/>
      <c r="N188" s="7"/>
      <c r="O188" s="7"/>
      <c r="P188" s="7"/>
      <c r="Q188" s="7"/>
      <c r="R188" s="17"/>
      <c r="S188" s="16"/>
      <c r="T188" s="16"/>
      <c r="U188" s="16"/>
      <c r="V188" s="16"/>
      <c r="W188" s="17"/>
    </row>
    <row r="189" spans="1:30">
      <c r="A189" s="13"/>
      <c r="B189" s="14"/>
      <c r="C189" s="46"/>
      <c r="D189" s="46"/>
      <c r="N189" s="7"/>
      <c r="O189" s="7"/>
      <c r="P189" s="7"/>
      <c r="Q189" s="7"/>
      <c r="R189" s="17"/>
      <c r="S189" s="16"/>
      <c r="T189" s="16"/>
      <c r="U189" s="16"/>
      <c r="V189" s="16"/>
      <c r="W189" s="17"/>
    </row>
    <row r="190" spans="1:30">
      <c r="A190" s="13"/>
      <c r="B190" s="14"/>
      <c r="C190" s="46"/>
      <c r="D190" s="46"/>
      <c r="N190" s="7"/>
      <c r="O190" s="7"/>
      <c r="P190" s="7"/>
      <c r="Q190" s="7"/>
      <c r="R190" s="17"/>
      <c r="S190" s="16"/>
      <c r="T190" s="16"/>
      <c r="U190" s="16"/>
      <c r="V190" s="16"/>
      <c r="W190" s="17"/>
    </row>
    <row r="191" spans="1:30">
      <c r="A191" s="13"/>
      <c r="B191" s="14"/>
      <c r="C191" s="46"/>
      <c r="D191" s="46"/>
      <c r="N191" s="7"/>
      <c r="O191" s="7"/>
      <c r="P191" s="7"/>
      <c r="Q191" s="7"/>
      <c r="R191" s="17"/>
      <c r="S191" s="16"/>
      <c r="T191" s="16"/>
      <c r="U191" s="16"/>
      <c r="V191" s="16"/>
      <c r="W191" s="17"/>
    </row>
    <row r="192" spans="1:30">
      <c r="A192" s="13"/>
      <c r="B192" s="14"/>
      <c r="C192" s="46"/>
      <c r="D192" s="46"/>
      <c r="N192" s="7"/>
      <c r="O192" s="7"/>
      <c r="P192" s="7"/>
      <c r="Q192" s="7"/>
      <c r="R192" s="17"/>
      <c r="S192" s="16"/>
      <c r="T192" s="16"/>
      <c r="U192" s="16"/>
      <c r="V192" s="16"/>
      <c r="W192" s="17"/>
    </row>
    <row r="193" spans="1:30">
      <c r="A193" s="13"/>
      <c r="B193" s="14"/>
      <c r="C193" s="46"/>
      <c r="D193" s="46"/>
      <c r="N193" s="7"/>
      <c r="O193" s="7"/>
      <c r="P193" s="7"/>
      <c r="Q193" s="7"/>
      <c r="R193" s="17"/>
      <c r="S193" s="16"/>
      <c r="T193" s="16"/>
      <c r="U193" s="16"/>
      <c r="V193" s="16"/>
      <c r="W193" s="17"/>
    </row>
    <row r="194" spans="1:30">
      <c r="A194" s="13"/>
      <c r="B194" s="14"/>
      <c r="C194" s="46"/>
      <c r="D194" s="46"/>
      <c r="N194" s="7"/>
      <c r="O194" s="7"/>
      <c r="P194" s="7"/>
      <c r="Q194" s="7"/>
      <c r="R194" s="17"/>
      <c r="S194" s="16"/>
      <c r="T194" s="16"/>
      <c r="U194" s="16"/>
      <c r="V194" s="16"/>
      <c r="W194" s="17"/>
    </row>
    <row r="195" spans="1:30" ht="21">
      <c r="A195" s="4" t="s">
        <v>57</v>
      </c>
      <c r="B195" s="2"/>
      <c r="C195" s="5" t="s">
        <v>2</v>
      </c>
      <c r="D195" s="79"/>
      <c r="E195" s="2"/>
      <c r="F195" s="2"/>
      <c r="G195" s="72"/>
      <c r="H195" s="72"/>
      <c r="I195" s="72"/>
      <c r="J195" s="73" t="s">
        <v>3</v>
      </c>
      <c r="K195" s="74">
        <f>SUM(AD195:AD356)</f>
        <v>0</v>
      </c>
      <c r="L195" s="72"/>
      <c r="M195" s="72"/>
      <c r="N195" s="2"/>
      <c r="O195" s="6" t="s">
        <v>4</v>
      </c>
      <c r="P195" s="15">
        <f>SUM(Z195:Z356)</f>
        <v>0</v>
      </c>
      <c r="Q195" s="6" t="s">
        <v>5</v>
      </c>
      <c r="R195" s="24">
        <f>SUM(AB195:AB356)</f>
        <v>0</v>
      </c>
      <c r="S195" s="2"/>
      <c r="T195" s="2"/>
      <c r="U195" s="2"/>
      <c r="V195" s="2"/>
      <c r="W195" s="18"/>
    </row>
    <row r="196" spans="1:30">
      <c r="A196" s="9" t="s">
        <v>58</v>
      </c>
      <c r="B196" s="9"/>
      <c r="C196" s="9">
        <f>SUM(C197:D211)</f>
        <v>0</v>
      </c>
      <c r="D196" s="79">
        <v>700.245</v>
      </c>
      <c r="E196" s="8"/>
      <c r="F196" s="8"/>
      <c r="G196" s="75"/>
      <c r="H196" s="75"/>
      <c r="I196" s="75"/>
      <c r="J196" s="75"/>
      <c r="K196" s="75"/>
      <c r="L196" s="75"/>
      <c r="M196" s="75"/>
      <c r="N196" s="57" t="s">
        <v>82</v>
      </c>
      <c r="O196" s="58"/>
      <c r="P196" s="58"/>
      <c r="Q196" s="58"/>
      <c r="R196" s="59"/>
      <c r="S196" s="57" t="s">
        <v>7</v>
      </c>
      <c r="T196" s="58"/>
      <c r="U196" s="58"/>
      <c r="V196" s="58"/>
      <c r="W196" s="59"/>
      <c r="Y196" s="10" t="s">
        <v>8</v>
      </c>
      <c r="Z196" s="1">
        <f>IF(Y196&lt;"20",C196+E196+F196,IF(Y196&gt;"59",C196+E196+F196,0))</f>
        <v>0</v>
      </c>
      <c r="AB196" s="1">
        <f>IF(Y196&gt;"19",IF(Y196&lt;"60",C196+E196+F196,0),0)</f>
        <v>0</v>
      </c>
      <c r="AD196" s="1">
        <f>(C196+E196+F196)*D196</f>
        <v>0</v>
      </c>
    </row>
    <row r="197" spans="1:30">
      <c r="A197" s="11" t="s">
        <v>9</v>
      </c>
      <c r="B197" s="12">
        <v>5</v>
      </c>
      <c r="C197" s="55"/>
      <c r="D197" s="56"/>
      <c r="N197" s="51"/>
      <c r="O197" s="51"/>
      <c r="P197" s="51"/>
      <c r="Q197" s="51"/>
      <c r="R197" s="52"/>
      <c r="S197" s="54"/>
      <c r="T197" s="54"/>
      <c r="U197" s="54"/>
      <c r="V197" s="54"/>
      <c r="W197" s="52"/>
    </row>
    <row r="198" spans="1:30">
      <c r="A198" s="11" t="s">
        <v>10</v>
      </c>
      <c r="B198" s="12">
        <v>4</v>
      </c>
      <c r="C198" s="55"/>
      <c r="D198" s="56"/>
      <c r="N198" s="51"/>
      <c r="O198" s="51"/>
      <c r="P198" s="51"/>
      <c r="Q198" s="51"/>
      <c r="R198" s="52"/>
      <c r="S198" s="54"/>
      <c r="T198" s="54"/>
      <c r="U198" s="54"/>
      <c r="V198" s="54"/>
      <c r="W198" s="52"/>
    </row>
    <row r="199" spans="1:30">
      <c r="A199" s="11" t="s">
        <v>11</v>
      </c>
      <c r="B199" s="12">
        <v>7</v>
      </c>
      <c r="C199" s="55"/>
      <c r="D199" s="56"/>
      <c r="N199" s="51"/>
      <c r="O199" s="51"/>
      <c r="P199" s="51"/>
      <c r="Q199" s="51"/>
      <c r="R199" s="52"/>
      <c r="S199" s="54"/>
      <c r="T199" s="54"/>
      <c r="U199" s="54"/>
      <c r="V199" s="54"/>
      <c r="W199" s="52"/>
    </row>
    <row r="200" spans="1:30">
      <c r="A200" s="11" t="s">
        <v>12</v>
      </c>
      <c r="B200" s="12">
        <v>7</v>
      </c>
      <c r="C200" s="55"/>
      <c r="D200" s="56"/>
      <c r="N200" s="51"/>
      <c r="O200" s="51"/>
      <c r="P200" s="51"/>
      <c r="Q200" s="51"/>
      <c r="R200" s="52"/>
      <c r="S200" s="54"/>
      <c r="T200" s="54"/>
      <c r="U200" s="54"/>
      <c r="V200" s="54"/>
      <c r="W200" s="52"/>
    </row>
    <row r="201" spans="1:30">
      <c r="A201" s="11" t="s">
        <v>37</v>
      </c>
      <c r="B201" s="12">
        <v>3</v>
      </c>
      <c r="C201" s="55"/>
      <c r="D201" s="56"/>
      <c r="N201" s="51"/>
      <c r="O201" s="51"/>
      <c r="P201" s="51"/>
      <c r="Q201" s="51"/>
      <c r="R201" s="52"/>
      <c r="S201" s="54"/>
      <c r="T201" s="54"/>
      <c r="U201" s="54"/>
      <c r="V201" s="54"/>
      <c r="W201" s="52"/>
    </row>
    <row r="202" spans="1:30">
      <c r="A202" s="11" t="s">
        <v>24</v>
      </c>
      <c r="B202" s="12">
        <v>4</v>
      </c>
      <c r="C202" s="55"/>
      <c r="D202" s="56"/>
      <c r="N202" s="7"/>
      <c r="O202" s="7"/>
      <c r="P202" s="7"/>
      <c r="Q202" s="7"/>
      <c r="R202" s="17"/>
      <c r="S202" s="16"/>
      <c r="T202" s="16"/>
      <c r="U202" s="16"/>
      <c r="V202" s="16"/>
      <c r="W202" s="17"/>
    </row>
    <row r="203" spans="1:30">
      <c r="A203" s="11" t="s">
        <v>13</v>
      </c>
      <c r="B203" s="12">
        <v>5</v>
      </c>
      <c r="C203" s="55"/>
      <c r="D203" s="56"/>
      <c r="N203" s="7"/>
      <c r="O203" s="7"/>
      <c r="P203" s="7"/>
      <c r="Q203" s="7"/>
      <c r="R203" s="17"/>
      <c r="S203" s="16"/>
      <c r="T203" s="16"/>
      <c r="U203" s="16"/>
      <c r="V203" s="16"/>
      <c r="W203" s="17"/>
    </row>
    <row r="204" spans="1:30">
      <c r="A204" s="11"/>
      <c r="B204" s="12"/>
      <c r="C204" s="55"/>
      <c r="D204" s="56"/>
      <c r="N204" s="7"/>
      <c r="O204" s="7"/>
      <c r="P204" s="7"/>
      <c r="Q204" s="7"/>
      <c r="R204" s="17"/>
      <c r="S204" s="16"/>
      <c r="T204" s="16"/>
      <c r="U204" s="16"/>
      <c r="V204" s="16"/>
      <c r="W204" s="17"/>
    </row>
    <row r="205" spans="1:30">
      <c r="A205" s="11"/>
      <c r="B205" s="12"/>
      <c r="C205" s="55"/>
      <c r="D205" s="56"/>
      <c r="N205" s="7"/>
      <c r="O205" s="7"/>
      <c r="P205" s="7"/>
      <c r="Q205" s="7"/>
      <c r="R205" s="17"/>
      <c r="S205" s="16"/>
      <c r="T205" s="16"/>
      <c r="U205" s="16"/>
      <c r="V205" s="16"/>
      <c r="W205" s="17"/>
    </row>
    <row r="206" spans="1:30">
      <c r="A206" s="11"/>
      <c r="B206" s="12"/>
      <c r="C206" s="55"/>
      <c r="D206" s="56"/>
      <c r="N206" s="7"/>
      <c r="O206" s="7"/>
      <c r="P206" s="7"/>
      <c r="Q206" s="7"/>
      <c r="R206" s="17"/>
      <c r="S206" s="16"/>
      <c r="T206" s="16"/>
      <c r="U206" s="16"/>
      <c r="V206" s="16"/>
      <c r="W206" s="17"/>
    </row>
    <row r="207" spans="1:30">
      <c r="A207" s="11"/>
      <c r="B207" s="12"/>
      <c r="C207" s="55"/>
      <c r="D207" s="56"/>
      <c r="N207" s="7"/>
      <c r="O207" s="7"/>
      <c r="P207" s="7"/>
      <c r="Q207" s="7"/>
      <c r="R207" s="17"/>
      <c r="S207" s="16"/>
      <c r="T207" s="16"/>
      <c r="U207" s="16"/>
      <c r="V207" s="16"/>
      <c r="W207" s="17"/>
    </row>
    <row r="208" spans="1:30">
      <c r="A208" s="11"/>
      <c r="B208" s="12"/>
      <c r="C208" s="55"/>
      <c r="D208" s="56"/>
      <c r="N208" s="7"/>
      <c r="O208" s="7"/>
      <c r="P208" s="7"/>
      <c r="Q208" s="7"/>
      <c r="R208" s="17"/>
      <c r="S208" s="16"/>
      <c r="T208" s="16"/>
      <c r="U208" s="16"/>
      <c r="V208" s="16"/>
      <c r="W208" s="17"/>
    </row>
    <row r="209" spans="1:30">
      <c r="A209" s="11"/>
      <c r="B209" s="12"/>
      <c r="C209" s="55"/>
      <c r="D209" s="56"/>
      <c r="N209" s="7"/>
      <c r="O209" s="7"/>
      <c r="P209" s="7"/>
      <c r="Q209" s="7"/>
      <c r="R209" s="17"/>
      <c r="S209" s="16"/>
      <c r="T209" s="16"/>
      <c r="U209" s="16"/>
      <c r="V209" s="16"/>
      <c r="W209" s="17"/>
    </row>
    <row r="210" spans="1:30">
      <c r="A210" s="11"/>
      <c r="B210" s="12"/>
      <c r="C210" s="55"/>
      <c r="D210" s="56"/>
      <c r="N210" s="7"/>
      <c r="O210" s="7"/>
      <c r="P210" s="7"/>
      <c r="Q210" s="7"/>
      <c r="R210" s="17"/>
      <c r="S210" s="16"/>
      <c r="T210" s="16"/>
      <c r="U210" s="16"/>
      <c r="V210" s="16"/>
      <c r="W210" s="17"/>
    </row>
    <row r="211" spans="1:30">
      <c r="A211" s="11"/>
      <c r="B211" s="12"/>
      <c r="C211" s="55"/>
      <c r="D211" s="56"/>
      <c r="N211" s="7"/>
      <c r="O211" s="7"/>
      <c r="P211" s="7"/>
      <c r="Q211" s="7"/>
      <c r="R211" s="17"/>
      <c r="S211" s="16"/>
      <c r="T211" s="16"/>
      <c r="U211" s="16"/>
      <c r="V211" s="16"/>
      <c r="W211" s="17"/>
    </row>
    <row r="212" spans="1:30">
      <c r="A212" s="13"/>
      <c r="B212" s="12"/>
      <c r="C212" s="55"/>
      <c r="D212" s="56"/>
      <c r="N212" s="7"/>
      <c r="O212" s="7"/>
      <c r="P212" s="7"/>
      <c r="Q212" s="7"/>
      <c r="R212" s="17"/>
      <c r="S212" s="16"/>
      <c r="T212" s="16"/>
      <c r="U212" s="16"/>
      <c r="V212" s="16"/>
      <c r="W212" s="17"/>
    </row>
    <row r="213" spans="1:30">
      <c r="A213" s="13"/>
      <c r="B213" s="14"/>
      <c r="C213" s="46"/>
      <c r="D213" s="46"/>
      <c r="N213" s="7"/>
      <c r="O213" s="7"/>
      <c r="P213" s="7"/>
      <c r="Q213" s="7"/>
      <c r="R213" s="17"/>
      <c r="S213" s="16"/>
      <c r="T213" s="16"/>
      <c r="U213" s="16"/>
      <c r="V213" s="16"/>
      <c r="W213" s="17"/>
    </row>
    <row r="214" spans="1:30">
      <c r="A214" s="9" t="s">
        <v>60</v>
      </c>
      <c r="B214" s="9"/>
      <c r="C214" s="9">
        <f>SUM(C215:D237)</f>
        <v>0</v>
      </c>
      <c r="D214" s="79">
        <v>700.245</v>
      </c>
      <c r="E214" s="8"/>
      <c r="F214" s="8"/>
      <c r="G214" s="75"/>
      <c r="H214" s="75"/>
      <c r="I214" s="75"/>
      <c r="J214" s="75"/>
      <c r="K214" s="75"/>
      <c r="L214" s="75"/>
      <c r="M214" s="75"/>
      <c r="N214" s="50" t="s">
        <v>83</v>
      </c>
      <c r="O214" s="51"/>
      <c r="P214" s="51"/>
      <c r="Q214" s="51"/>
      <c r="R214" s="52"/>
      <c r="S214" s="53" t="s">
        <v>21</v>
      </c>
      <c r="T214" s="54"/>
      <c r="U214" s="54"/>
      <c r="V214" s="54"/>
      <c r="W214" s="52"/>
      <c r="Y214" s="10" t="s">
        <v>22</v>
      </c>
      <c r="Z214" s="1">
        <f>IF(Y214&lt;"20",C214+E214+F214,IF(Y214&gt;"59",C214+E214+F214,0))</f>
        <v>0</v>
      </c>
      <c r="AB214" s="1">
        <f>IF(Y214&gt;"19",IF(Y214&lt;"60",C214+E214+F214,0),0)</f>
        <v>0</v>
      </c>
      <c r="AD214" s="1">
        <f>(C214+E214+F214)*D214</f>
        <v>0</v>
      </c>
    </row>
    <row r="215" spans="1:30">
      <c r="A215" s="11" t="s">
        <v>23</v>
      </c>
      <c r="B215" s="12">
        <v>4</v>
      </c>
      <c r="C215" s="55"/>
      <c r="D215" s="56"/>
      <c r="N215" s="51"/>
      <c r="O215" s="51"/>
      <c r="P215" s="51"/>
      <c r="Q215" s="51"/>
      <c r="R215" s="52"/>
      <c r="S215" s="54"/>
      <c r="T215" s="54"/>
      <c r="U215" s="54"/>
      <c r="V215" s="54"/>
      <c r="W215" s="52"/>
    </row>
    <row r="216" spans="1:30">
      <c r="A216" s="11" t="s">
        <v>37</v>
      </c>
      <c r="B216" s="12">
        <v>6</v>
      </c>
      <c r="C216" s="55"/>
      <c r="D216" s="56"/>
      <c r="N216" s="51"/>
      <c r="O216" s="51"/>
      <c r="P216" s="51"/>
      <c r="Q216" s="51"/>
      <c r="R216" s="52"/>
      <c r="S216" s="54"/>
      <c r="T216" s="54"/>
      <c r="U216" s="54"/>
      <c r="V216" s="54"/>
      <c r="W216" s="52"/>
    </row>
    <row r="217" spans="1:30">
      <c r="A217" s="11" t="s">
        <v>24</v>
      </c>
      <c r="B217" s="12">
        <v>4</v>
      </c>
      <c r="C217" s="55"/>
      <c r="D217" s="56"/>
      <c r="N217" s="51"/>
      <c r="O217" s="51"/>
      <c r="P217" s="51"/>
      <c r="Q217" s="51"/>
      <c r="R217" s="52"/>
      <c r="S217" s="54"/>
      <c r="T217" s="54"/>
      <c r="U217" s="54"/>
      <c r="V217" s="54"/>
      <c r="W217" s="52"/>
    </row>
    <row r="218" spans="1:30">
      <c r="A218" s="11" t="s">
        <v>13</v>
      </c>
      <c r="B218" s="12">
        <v>6</v>
      </c>
      <c r="C218" s="55"/>
      <c r="D218" s="56"/>
      <c r="N218" s="51"/>
      <c r="O218" s="51"/>
      <c r="P218" s="51"/>
      <c r="Q218" s="51"/>
      <c r="R218" s="52"/>
      <c r="S218" s="54"/>
      <c r="T218" s="54"/>
      <c r="U218" s="54"/>
      <c r="V218" s="54"/>
      <c r="W218" s="52"/>
    </row>
    <row r="219" spans="1:30">
      <c r="A219" s="11" t="s">
        <v>26</v>
      </c>
      <c r="B219" s="12"/>
      <c r="C219" s="55"/>
      <c r="D219" s="56"/>
      <c r="N219" s="51"/>
      <c r="O219" s="51"/>
      <c r="P219" s="51"/>
      <c r="Q219" s="51"/>
      <c r="R219" s="52"/>
      <c r="S219" s="54"/>
      <c r="T219" s="54"/>
      <c r="U219" s="54"/>
      <c r="V219" s="54"/>
      <c r="W219" s="52"/>
    </row>
    <row r="220" spans="1:30">
      <c r="A220" s="11" t="s">
        <v>14</v>
      </c>
      <c r="B220" s="12"/>
      <c r="C220" s="55"/>
      <c r="D220" s="56"/>
      <c r="N220" s="7"/>
      <c r="O220" s="7"/>
      <c r="P220" s="7"/>
      <c r="Q220" s="7"/>
      <c r="R220" s="17"/>
      <c r="S220" s="16"/>
      <c r="T220" s="16"/>
      <c r="U220" s="16"/>
      <c r="V220" s="16"/>
      <c r="W220" s="17"/>
    </row>
    <row r="221" spans="1:30">
      <c r="A221" s="11" t="s">
        <v>38</v>
      </c>
      <c r="B221" s="12"/>
      <c r="C221" s="55"/>
      <c r="D221" s="56"/>
      <c r="N221" s="7"/>
      <c r="O221" s="7"/>
      <c r="P221" s="7"/>
      <c r="Q221" s="7"/>
      <c r="R221" s="17"/>
      <c r="S221" s="16"/>
      <c r="T221" s="16"/>
      <c r="U221" s="16"/>
      <c r="V221" s="16"/>
      <c r="W221" s="17"/>
    </row>
    <row r="222" spans="1:30">
      <c r="A222" s="11" t="s">
        <v>27</v>
      </c>
      <c r="B222" s="12">
        <v>2</v>
      </c>
      <c r="C222" s="55"/>
      <c r="D222" s="56"/>
      <c r="N222" s="7"/>
      <c r="O222" s="7"/>
      <c r="P222" s="7"/>
      <c r="Q222" s="7"/>
      <c r="R222" s="17"/>
      <c r="S222" s="16"/>
      <c r="T222" s="16"/>
      <c r="U222" s="16"/>
      <c r="V222" s="16"/>
      <c r="W222" s="17"/>
    </row>
    <row r="223" spans="1:30">
      <c r="A223" s="11" t="s">
        <v>15</v>
      </c>
      <c r="B223" s="12">
        <v>2</v>
      </c>
      <c r="C223" s="55"/>
      <c r="D223" s="56"/>
      <c r="N223" s="7"/>
      <c r="O223" s="7"/>
      <c r="P223" s="7"/>
      <c r="Q223" s="7"/>
      <c r="R223" s="17"/>
      <c r="S223" s="16"/>
      <c r="T223" s="16"/>
      <c r="U223" s="16"/>
      <c r="V223" s="16"/>
      <c r="W223" s="17"/>
    </row>
    <row r="224" spans="1:30">
      <c r="A224" s="11" t="s">
        <v>16</v>
      </c>
      <c r="B224" s="12">
        <v>1</v>
      </c>
      <c r="C224" s="55"/>
      <c r="D224" s="56"/>
      <c r="N224" s="7"/>
      <c r="O224" s="7"/>
      <c r="P224" s="7"/>
      <c r="Q224" s="7"/>
      <c r="R224" s="17"/>
      <c r="S224" s="16"/>
      <c r="T224" s="16"/>
      <c r="U224" s="16"/>
      <c r="V224" s="16"/>
      <c r="W224" s="17"/>
    </row>
    <row r="225" spans="1:30">
      <c r="A225" s="11" t="s">
        <v>39</v>
      </c>
      <c r="B225" s="12"/>
      <c r="C225" s="55"/>
      <c r="D225" s="56"/>
      <c r="N225" s="7"/>
      <c r="O225" s="7"/>
      <c r="P225" s="7"/>
      <c r="Q225" s="7"/>
      <c r="R225" s="17"/>
      <c r="S225" s="16"/>
      <c r="T225" s="16"/>
      <c r="U225" s="16"/>
      <c r="V225" s="16"/>
      <c r="W225" s="17"/>
    </row>
    <row r="226" spans="1:30">
      <c r="A226" s="11" t="s">
        <v>59</v>
      </c>
      <c r="B226" s="12"/>
      <c r="C226" s="55"/>
      <c r="D226" s="56"/>
      <c r="N226" s="7"/>
      <c r="O226" s="7"/>
      <c r="P226" s="7"/>
      <c r="Q226" s="7"/>
      <c r="R226" s="17"/>
      <c r="S226" s="16"/>
      <c r="T226" s="16"/>
      <c r="U226" s="16"/>
      <c r="V226" s="16"/>
      <c r="W226" s="17"/>
    </row>
    <row r="227" spans="1:30">
      <c r="A227" s="11"/>
      <c r="B227" s="12"/>
      <c r="C227" s="55"/>
      <c r="D227" s="56"/>
      <c r="N227" s="7"/>
      <c r="O227" s="7"/>
      <c r="P227" s="7"/>
      <c r="Q227" s="7"/>
      <c r="R227" s="17"/>
      <c r="S227" s="16"/>
      <c r="T227" s="16"/>
      <c r="U227" s="16"/>
      <c r="V227" s="16"/>
      <c r="W227" s="17"/>
    </row>
    <row r="228" spans="1:30">
      <c r="A228" s="11"/>
      <c r="B228" s="12"/>
      <c r="C228" s="55"/>
      <c r="D228" s="56"/>
      <c r="N228" s="7"/>
      <c r="O228" s="7"/>
      <c r="P228" s="7"/>
      <c r="Q228" s="7"/>
      <c r="R228" s="17"/>
      <c r="S228" s="16"/>
      <c r="T228" s="16"/>
      <c r="U228" s="16"/>
      <c r="V228" s="16"/>
      <c r="W228" s="17"/>
    </row>
    <row r="229" spans="1:30">
      <c r="A229" s="11"/>
      <c r="B229" s="12"/>
      <c r="C229" s="55"/>
      <c r="D229" s="56"/>
      <c r="N229" s="7"/>
      <c r="O229" s="7"/>
      <c r="P229" s="7"/>
      <c r="Q229" s="7"/>
      <c r="R229" s="17"/>
      <c r="S229" s="16"/>
      <c r="T229" s="16"/>
      <c r="U229" s="16"/>
      <c r="V229" s="16"/>
      <c r="W229" s="17"/>
    </row>
    <row r="230" spans="1:30">
      <c r="A230" s="11"/>
      <c r="B230" s="12"/>
      <c r="C230" s="55"/>
      <c r="D230" s="56"/>
      <c r="N230" s="7"/>
      <c r="O230" s="7"/>
      <c r="P230" s="7"/>
      <c r="Q230" s="7"/>
      <c r="R230" s="17"/>
      <c r="S230" s="16"/>
      <c r="T230" s="16"/>
      <c r="U230" s="16"/>
      <c r="V230" s="16"/>
      <c r="W230" s="17"/>
    </row>
    <row r="231" spans="1:30">
      <c r="A231" s="11"/>
      <c r="B231" s="12"/>
      <c r="C231" s="55"/>
      <c r="D231" s="56"/>
      <c r="N231" s="7"/>
      <c r="O231" s="7"/>
      <c r="P231" s="7"/>
      <c r="Q231" s="7"/>
      <c r="R231" s="17"/>
      <c r="S231" s="16"/>
      <c r="T231" s="16"/>
      <c r="U231" s="16"/>
      <c r="V231" s="16"/>
      <c r="W231" s="17"/>
    </row>
    <row r="232" spans="1:30">
      <c r="A232" s="11"/>
      <c r="B232" s="12"/>
      <c r="C232" s="55"/>
      <c r="D232" s="56"/>
      <c r="N232" s="7"/>
      <c r="O232" s="7"/>
      <c r="P232" s="7"/>
      <c r="Q232" s="7"/>
      <c r="R232" s="17"/>
      <c r="S232" s="16"/>
      <c r="T232" s="16"/>
      <c r="U232" s="16"/>
      <c r="V232" s="16"/>
      <c r="W232" s="17"/>
    </row>
    <row r="233" spans="1:30">
      <c r="A233" s="11"/>
      <c r="B233" s="12"/>
      <c r="C233" s="55"/>
      <c r="D233" s="56"/>
      <c r="N233" s="7"/>
      <c r="O233" s="7"/>
      <c r="P233" s="7"/>
      <c r="Q233" s="7"/>
      <c r="R233" s="17"/>
      <c r="S233" s="16"/>
      <c r="T233" s="16"/>
      <c r="U233" s="16"/>
      <c r="V233" s="16"/>
      <c r="W233" s="17"/>
    </row>
    <row r="234" spans="1:30">
      <c r="A234" s="11"/>
      <c r="B234" s="12"/>
      <c r="C234" s="55"/>
      <c r="D234" s="56"/>
      <c r="N234" s="7"/>
      <c r="O234" s="7"/>
      <c r="P234" s="7"/>
      <c r="Q234" s="7"/>
      <c r="R234" s="17"/>
      <c r="S234" s="16"/>
      <c r="T234" s="16"/>
      <c r="U234" s="16"/>
      <c r="V234" s="16"/>
      <c r="W234" s="17"/>
    </row>
    <row r="235" spans="1:30">
      <c r="A235" s="11"/>
      <c r="B235" s="12"/>
      <c r="C235" s="55"/>
      <c r="D235" s="56"/>
      <c r="N235" s="7"/>
      <c r="O235" s="7"/>
      <c r="P235" s="7"/>
      <c r="Q235" s="7"/>
      <c r="R235" s="17"/>
      <c r="S235" s="16"/>
      <c r="T235" s="16"/>
      <c r="U235" s="16"/>
      <c r="V235" s="16"/>
      <c r="W235" s="17"/>
    </row>
    <row r="236" spans="1:30">
      <c r="A236" s="11"/>
      <c r="B236" s="12"/>
      <c r="C236" s="55"/>
      <c r="D236" s="56"/>
      <c r="N236" s="7"/>
      <c r="O236" s="7"/>
      <c r="P236" s="7"/>
      <c r="Q236" s="7"/>
      <c r="R236" s="17"/>
      <c r="S236" s="16"/>
      <c r="T236" s="16"/>
      <c r="U236" s="16"/>
      <c r="V236" s="16"/>
      <c r="W236" s="17"/>
    </row>
    <row r="237" spans="1:30">
      <c r="A237" s="11"/>
      <c r="B237" s="12"/>
      <c r="C237" s="55"/>
      <c r="D237" s="56"/>
      <c r="N237" s="7"/>
      <c r="O237" s="7"/>
      <c r="P237" s="7"/>
      <c r="Q237" s="7"/>
      <c r="R237" s="17"/>
      <c r="S237" s="16"/>
      <c r="T237" s="16"/>
      <c r="U237" s="16"/>
      <c r="V237" s="16"/>
      <c r="W237" s="17"/>
    </row>
    <row r="238" spans="1:30">
      <c r="A238" s="13"/>
      <c r="B238" s="12"/>
      <c r="C238" s="55"/>
      <c r="D238" s="56"/>
      <c r="N238" s="7"/>
      <c r="O238" s="7"/>
      <c r="P238" s="7"/>
      <c r="Q238" s="7"/>
      <c r="R238" s="17"/>
      <c r="S238" s="16"/>
      <c r="T238" s="16"/>
      <c r="U238" s="16"/>
      <c r="V238" s="16"/>
      <c r="W238" s="17"/>
    </row>
    <row r="239" spans="1:30">
      <c r="A239" s="9" t="s">
        <v>61</v>
      </c>
      <c r="B239" s="9"/>
      <c r="C239" s="9">
        <f>SUM(C240:D249)</f>
        <v>0</v>
      </c>
      <c r="D239" s="79">
        <v>673.3125</v>
      </c>
      <c r="E239" s="8"/>
      <c r="F239" s="8"/>
      <c r="G239" s="75"/>
      <c r="H239" s="75"/>
      <c r="I239" s="75"/>
      <c r="J239" s="75"/>
      <c r="K239" s="75"/>
      <c r="L239" s="75"/>
      <c r="M239" s="75"/>
      <c r="N239" s="50" t="s">
        <v>84</v>
      </c>
      <c r="O239" s="51"/>
      <c r="P239" s="51"/>
      <c r="Q239" s="51"/>
      <c r="R239" s="52"/>
      <c r="S239" s="53" t="s">
        <v>29</v>
      </c>
      <c r="T239" s="54"/>
      <c r="U239" s="54"/>
      <c r="V239" s="54"/>
      <c r="W239" s="52"/>
      <c r="Y239" s="10" t="s">
        <v>30</v>
      </c>
      <c r="Z239" s="1">
        <f>IF(Y239&lt;"20",C239+E239+F239,IF(Y239&gt;"59",C239+E239+F239,0))</f>
        <v>0</v>
      </c>
      <c r="AB239" s="1">
        <f>IF(Y239&gt;"19",IF(Y239&lt;"60",C239+E239+F239,0),0)</f>
        <v>0</v>
      </c>
      <c r="AD239" s="1">
        <f>(C239+E239+F239)*D239</f>
        <v>0</v>
      </c>
    </row>
    <row r="240" spans="1:30">
      <c r="A240" s="11" t="s">
        <v>23</v>
      </c>
      <c r="B240" s="12"/>
      <c r="C240" s="55"/>
      <c r="D240" s="56"/>
      <c r="N240" s="51"/>
      <c r="O240" s="51"/>
      <c r="P240" s="51"/>
      <c r="Q240" s="51"/>
      <c r="R240" s="52"/>
      <c r="S240" s="54"/>
      <c r="T240" s="54"/>
      <c r="U240" s="54"/>
      <c r="V240" s="54"/>
      <c r="W240" s="52"/>
    </row>
    <row r="241" spans="1:23">
      <c r="A241" s="11" t="s">
        <v>24</v>
      </c>
      <c r="B241" s="12">
        <v>1</v>
      </c>
      <c r="C241" s="55"/>
      <c r="D241" s="56"/>
      <c r="N241" s="51"/>
      <c r="O241" s="51"/>
      <c r="P241" s="51"/>
      <c r="Q241" s="51"/>
      <c r="R241" s="52"/>
      <c r="S241" s="54"/>
      <c r="T241" s="54"/>
      <c r="U241" s="54"/>
      <c r="V241" s="54"/>
      <c r="W241" s="52"/>
    </row>
    <row r="242" spans="1:23">
      <c r="A242" s="11" t="s">
        <v>13</v>
      </c>
      <c r="B242" s="12">
        <v>1</v>
      </c>
      <c r="C242" s="55"/>
      <c r="D242" s="56"/>
      <c r="N242" s="51"/>
      <c r="O242" s="51"/>
      <c r="P242" s="51"/>
      <c r="Q242" s="51"/>
      <c r="R242" s="52"/>
      <c r="S242" s="54"/>
      <c r="T242" s="54"/>
      <c r="U242" s="54"/>
      <c r="V242" s="54"/>
      <c r="W242" s="52"/>
    </row>
    <row r="243" spans="1:23">
      <c r="A243" s="11" t="s">
        <v>26</v>
      </c>
      <c r="B243" s="12">
        <v>1</v>
      </c>
      <c r="C243" s="55"/>
      <c r="D243" s="56"/>
      <c r="N243" s="51"/>
      <c r="O243" s="51"/>
      <c r="P243" s="51"/>
      <c r="Q243" s="51"/>
      <c r="R243" s="52"/>
      <c r="S243" s="54"/>
      <c r="T243" s="54"/>
      <c r="U243" s="54"/>
      <c r="V243" s="54"/>
      <c r="W243" s="52"/>
    </row>
    <row r="244" spans="1:23">
      <c r="A244" s="11" t="s">
        <v>27</v>
      </c>
      <c r="B244" s="12"/>
      <c r="C244" s="55"/>
      <c r="D244" s="56"/>
      <c r="N244" s="51"/>
      <c r="O244" s="51"/>
      <c r="P244" s="51"/>
      <c r="Q244" s="51"/>
      <c r="R244" s="52"/>
      <c r="S244" s="54"/>
      <c r="T244" s="54"/>
      <c r="U244" s="54"/>
      <c r="V244" s="54"/>
      <c r="W244" s="52"/>
    </row>
    <row r="245" spans="1:23">
      <c r="A245" s="11"/>
      <c r="B245" s="12"/>
      <c r="C245" s="55"/>
      <c r="D245" s="56"/>
      <c r="N245" s="7"/>
      <c r="O245" s="7"/>
      <c r="P245" s="7"/>
      <c r="Q245" s="7"/>
      <c r="R245" s="17"/>
      <c r="S245" s="16"/>
      <c r="T245" s="16"/>
      <c r="U245" s="16"/>
      <c r="V245" s="16"/>
      <c r="W245" s="17"/>
    </row>
    <row r="246" spans="1:23">
      <c r="A246" s="11"/>
      <c r="B246" s="12"/>
      <c r="C246" s="55"/>
      <c r="D246" s="56"/>
      <c r="N246" s="7"/>
      <c r="O246" s="7"/>
      <c r="P246" s="7"/>
      <c r="Q246" s="7"/>
      <c r="R246" s="17"/>
      <c r="S246" s="16"/>
      <c r="T246" s="16"/>
      <c r="U246" s="16"/>
      <c r="V246" s="16"/>
      <c r="W246" s="17"/>
    </row>
    <row r="247" spans="1:23">
      <c r="A247" s="11"/>
      <c r="B247" s="12"/>
      <c r="C247" s="55"/>
      <c r="D247" s="56"/>
      <c r="N247" s="7"/>
      <c r="O247" s="7"/>
      <c r="P247" s="7"/>
      <c r="Q247" s="7"/>
      <c r="R247" s="17"/>
      <c r="S247" s="16"/>
      <c r="T247" s="16"/>
      <c r="U247" s="16"/>
      <c r="V247" s="16"/>
      <c r="W247" s="17"/>
    </row>
    <row r="248" spans="1:23">
      <c r="A248" s="11"/>
      <c r="B248" s="12"/>
      <c r="C248" s="55"/>
      <c r="D248" s="56"/>
      <c r="N248" s="7"/>
      <c r="O248" s="7"/>
      <c r="P248" s="7"/>
      <c r="Q248" s="7"/>
      <c r="R248" s="17"/>
      <c r="S248" s="16"/>
      <c r="T248" s="16"/>
      <c r="U248" s="16"/>
      <c r="V248" s="16"/>
      <c r="W248" s="17"/>
    </row>
    <row r="249" spans="1:23">
      <c r="A249" s="11"/>
      <c r="B249" s="12"/>
      <c r="C249" s="55"/>
      <c r="D249" s="56"/>
      <c r="N249" s="7"/>
      <c r="O249" s="7"/>
      <c r="P249" s="7"/>
      <c r="Q249" s="7"/>
      <c r="R249" s="17"/>
      <c r="S249" s="16"/>
      <c r="T249" s="16"/>
      <c r="U249" s="16"/>
      <c r="V249" s="16"/>
      <c r="W249" s="17"/>
    </row>
    <row r="250" spans="1:23">
      <c r="A250" s="13"/>
      <c r="B250" s="12"/>
      <c r="C250" s="55"/>
      <c r="D250" s="56"/>
      <c r="N250" s="7"/>
      <c r="O250" s="7"/>
      <c r="P250" s="7"/>
      <c r="Q250" s="7"/>
      <c r="R250" s="17"/>
      <c r="S250" s="16"/>
      <c r="T250" s="16"/>
      <c r="U250" s="16"/>
      <c r="V250" s="16"/>
      <c r="W250" s="17"/>
    </row>
    <row r="251" spans="1:23">
      <c r="A251" s="13"/>
      <c r="B251" s="14"/>
      <c r="C251" s="46"/>
      <c r="D251" s="46"/>
      <c r="N251" s="7"/>
      <c r="O251" s="7"/>
      <c r="P251" s="7"/>
      <c r="Q251" s="7"/>
      <c r="R251" s="17"/>
      <c r="S251" s="16"/>
      <c r="T251" s="16"/>
      <c r="U251" s="16"/>
      <c r="V251" s="16"/>
      <c r="W251" s="17"/>
    </row>
    <row r="252" spans="1:23">
      <c r="A252" s="13"/>
      <c r="B252" s="14"/>
      <c r="C252" s="46"/>
      <c r="D252" s="46"/>
      <c r="N252" s="7"/>
      <c r="O252" s="7"/>
      <c r="P252" s="7"/>
      <c r="Q252" s="7"/>
      <c r="R252" s="17"/>
      <c r="S252" s="16"/>
      <c r="T252" s="16"/>
      <c r="U252" s="16"/>
      <c r="V252" s="16"/>
      <c r="W252" s="17"/>
    </row>
    <row r="253" spans="1:23">
      <c r="A253" s="13"/>
      <c r="B253" s="14"/>
      <c r="C253" s="46"/>
      <c r="D253" s="46"/>
      <c r="N253" s="7"/>
      <c r="O253" s="7"/>
      <c r="P253" s="7"/>
      <c r="Q253" s="7"/>
      <c r="R253" s="17"/>
      <c r="S253" s="16"/>
      <c r="T253" s="16"/>
      <c r="U253" s="16"/>
      <c r="V253" s="16"/>
      <c r="W253" s="17"/>
    </row>
    <row r="254" spans="1:23">
      <c r="A254" s="13"/>
      <c r="B254" s="14"/>
      <c r="C254" s="46"/>
      <c r="D254" s="46"/>
      <c r="N254" s="7"/>
      <c r="O254" s="7"/>
      <c r="P254" s="7"/>
      <c r="Q254" s="7"/>
      <c r="R254" s="17"/>
      <c r="S254" s="16"/>
      <c r="T254" s="16"/>
      <c r="U254" s="16"/>
      <c r="V254" s="16"/>
      <c r="W254" s="17"/>
    </row>
    <row r="255" spans="1:23">
      <c r="A255" s="13"/>
      <c r="B255" s="14"/>
      <c r="C255" s="46"/>
      <c r="D255" s="46"/>
      <c r="N255" s="7"/>
      <c r="O255" s="7"/>
      <c r="P255" s="7"/>
      <c r="Q255" s="7"/>
      <c r="R255" s="17"/>
      <c r="S255" s="16"/>
      <c r="T255" s="16"/>
      <c r="U255" s="16"/>
      <c r="V255" s="16"/>
      <c r="W255" s="17"/>
    </row>
    <row r="256" spans="1:23">
      <c r="A256" s="13"/>
      <c r="B256" s="14"/>
      <c r="C256" s="46"/>
      <c r="D256" s="46"/>
      <c r="N256" s="7"/>
      <c r="O256" s="7"/>
      <c r="P256" s="7"/>
      <c r="Q256" s="7"/>
      <c r="R256" s="17"/>
      <c r="S256" s="16"/>
      <c r="T256" s="16"/>
      <c r="U256" s="16"/>
      <c r="V256" s="16"/>
      <c r="W256" s="17"/>
    </row>
    <row r="257" spans="1:30">
      <c r="A257" s="9" t="s">
        <v>62</v>
      </c>
      <c r="B257" s="9"/>
      <c r="C257" s="9">
        <f>SUM(C258:D267)</f>
        <v>0</v>
      </c>
      <c r="D257" s="79">
        <v>754.11</v>
      </c>
      <c r="E257" s="8"/>
      <c r="F257" s="8"/>
      <c r="G257" s="75"/>
      <c r="H257" s="75"/>
      <c r="I257" s="75"/>
      <c r="J257" s="75"/>
      <c r="K257" s="75"/>
      <c r="L257" s="75"/>
      <c r="M257" s="75"/>
      <c r="N257" s="50" t="s">
        <v>85</v>
      </c>
      <c r="O257" s="51"/>
      <c r="P257" s="51"/>
      <c r="Q257" s="51"/>
      <c r="R257" s="52"/>
      <c r="S257" s="53" t="s">
        <v>32</v>
      </c>
      <c r="T257" s="54"/>
      <c r="U257" s="54"/>
      <c r="V257" s="54"/>
      <c r="W257" s="52"/>
      <c r="Y257" s="10" t="s">
        <v>33</v>
      </c>
      <c r="Z257" s="1">
        <f>IF(Y257&lt;"20",C257+E257+F257,IF(Y257&gt;"59",C257+E257+F257,0))</f>
        <v>0</v>
      </c>
      <c r="AB257" s="1">
        <f>IF(Y257&gt;"19",IF(Y257&lt;"60",C257+E257+F257,0),0)</f>
        <v>0</v>
      </c>
      <c r="AD257" s="1">
        <f>(C257+E257+F257)*D257</f>
        <v>0</v>
      </c>
    </row>
    <row r="258" spans="1:30">
      <c r="A258" s="11" t="s">
        <v>63</v>
      </c>
      <c r="B258" s="12">
        <v>2</v>
      </c>
      <c r="C258" s="55"/>
      <c r="D258" s="56"/>
      <c r="N258" s="51"/>
      <c r="O258" s="51"/>
      <c r="P258" s="51"/>
      <c r="Q258" s="51"/>
      <c r="R258" s="52"/>
      <c r="S258" s="54"/>
      <c r="T258" s="54"/>
      <c r="U258" s="54"/>
      <c r="V258" s="54"/>
      <c r="W258" s="52"/>
    </row>
    <row r="259" spans="1:30">
      <c r="A259" s="11"/>
      <c r="B259" s="12"/>
      <c r="C259" s="55"/>
      <c r="D259" s="56"/>
      <c r="N259" s="51"/>
      <c r="O259" s="51"/>
      <c r="P259" s="51"/>
      <c r="Q259" s="51"/>
      <c r="R259" s="52"/>
      <c r="S259" s="54"/>
      <c r="T259" s="54"/>
      <c r="U259" s="54"/>
      <c r="V259" s="54"/>
      <c r="W259" s="52"/>
    </row>
    <row r="260" spans="1:30">
      <c r="A260" s="11"/>
      <c r="B260" s="12"/>
      <c r="C260" s="55"/>
      <c r="D260" s="56"/>
      <c r="N260" s="51"/>
      <c r="O260" s="51"/>
      <c r="P260" s="51"/>
      <c r="Q260" s="51"/>
      <c r="R260" s="52"/>
      <c r="S260" s="54"/>
      <c r="T260" s="54"/>
      <c r="U260" s="54"/>
      <c r="V260" s="54"/>
      <c r="W260" s="52"/>
    </row>
    <row r="261" spans="1:30">
      <c r="A261" s="11"/>
      <c r="B261" s="12"/>
      <c r="C261" s="55"/>
      <c r="D261" s="56"/>
      <c r="N261" s="51"/>
      <c r="O261" s="51"/>
      <c r="P261" s="51"/>
      <c r="Q261" s="51"/>
      <c r="R261" s="52"/>
      <c r="S261" s="54"/>
      <c r="T261" s="54"/>
      <c r="U261" s="54"/>
      <c r="V261" s="54"/>
      <c r="W261" s="52"/>
    </row>
    <row r="262" spans="1:30">
      <c r="A262" s="11"/>
      <c r="B262" s="12"/>
      <c r="C262" s="55"/>
      <c r="D262" s="56"/>
      <c r="N262" s="51"/>
      <c r="O262" s="51"/>
      <c r="P262" s="51"/>
      <c r="Q262" s="51"/>
      <c r="R262" s="52"/>
      <c r="S262" s="54"/>
      <c r="T262" s="54"/>
      <c r="U262" s="54"/>
      <c r="V262" s="54"/>
      <c r="W262" s="52"/>
    </row>
    <row r="263" spans="1:30">
      <c r="A263" s="11"/>
      <c r="B263" s="12"/>
      <c r="C263" s="55"/>
      <c r="D263" s="56"/>
      <c r="N263" s="7"/>
      <c r="O263" s="7"/>
      <c r="P263" s="7"/>
      <c r="Q263" s="7"/>
      <c r="R263" s="17"/>
      <c r="S263" s="16"/>
      <c r="T263" s="16"/>
      <c r="U263" s="16"/>
      <c r="V263" s="16"/>
      <c r="W263" s="17"/>
    </row>
    <row r="264" spans="1:30">
      <c r="A264" s="11"/>
      <c r="B264" s="12"/>
      <c r="C264" s="55"/>
      <c r="D264" s="56"/>
      <c r="N264" s="7"/>
      <c r="O264" s="7"/>
      <c r="P264" s="7"/>
      <c r="Q264" s="7"/>
      <c r="R264" s="17"/>
      <c r="S264" s="16"/>
      <c r="T264" s="16"/>
      <c r="U264" s="16"/>
      <c r="V264" s="16"/>
      <c r="W264" s="17"/>
    </row>
    <row r="265" spans="1:30">
      <c r="A265" s="11"/>
      <c r="B265" s="12"/>
      <c r="C265" s="55"/>
      <c r="D265" s="56"/>
      <c r="N265" s="7"/>
      <c r="O265" s="7"/>
      <c r="P265" s="7"/>
      <c r="Q265" s="7"/>
      <c r="R265" s="17"/>
      <c r="S265" s="16"/>
      <c r="T265" s="16"/>
      <c r="U265" s="16"/>
      <c r="V265" s="16"/>
      <c r="W265" s="17"/>
    </row>
    <row r="266" spans="1:30">
      <c r="A266" s="11"/>
      <c r="B266" s="12"/>
      <c r="C266" s="55"/>
      <c r="D266" s="56"/>
      <c r="N266" s="7"/>
      <c r="O266" s="7"/>
      <c r="P266" s="7"/>
      <c r="Q266" s="7"/>
      <c r="R266" s="17"/>
      <c r="S266" s="16"/>
      <c r="T266" s="16"/>
      <c r="U266" s="16"/>
      <c r="V266" s="16"/>
      <c r="W266" s="17"/>
    </row>
    <row r="267" spans="1:30">
      <c r="A267" s="11"/>
      <c r="B267" s="12"/>
      <c r="C267" s="55"/>
      <c r="D267" s="56"/>
      <c r="N267" s="7"/>
      <c r="O267" s="7"/>
      <c r="P267" s="7"/>
      <c r="Q267" s="7"/>
      <c r="R267" s="17"/>
      <c r="S267" s="16"/>
      <c r="T267" s="16"/>
      <c r="U267" s="16"/>
      <c r="V267" s="16"/>
      <c r="W267" s="17"/>
    </row>
    <row r="268" spans="1:30">
      <c r="A268" s="13"/>
      <c r="B268" s="12"/>
      <c r="C268" s="55"/>
      <c r="D268" s="56"/>
      <c r="N268" s="7"/>
      <c r="O268" s="7"/>
      <c r="P268" s="7"/>
      <c r="Q268" s="7"/>
      <c r="R268" s="17"/>
      <c r="S268" s="16"/>
      <c r="T268" s="16"/>
      <c r="U268" s="16"/>
      <c r="V268" s="16"/>
      <c r="W268" s="17"/>
    </row>
    <row r="269" spans="1:30">
      <c r="A269" s="13"/>
      <c r="B269" s="14"/>
      <c r="C269" s="46"/>
      <c r="D269" s="46"/>
      <c r="N269" s="7"/>
      <c r="O269" s="7"/>
      <c r="P269" s="7"/>
      <c r="Q269" s="7"/>
      <c r="R269" s="17"/>
      <c r="S269" s="16"/>
      <c r="T269" s="16"/>
      <c r="U269" s="16"/>
      <c r="V269" s="16"/>
      <c r="W269" s="17"/>
    </row>
    <row r="270" spans="1:30">
      <c r="A270" s="13"/>
      <c r="B270" s="14"/>
      <c r="C270" s="46"/>
      <c r="D270" s="46"/>
      <c r="N270" s="7"/>
      <c r="O270" s="7"/>
      <c r="P270" s="7"/>
      <c r="Q270" s="7"/>
      <c r="R270" s="17"/>
      <c r="S270" s="16"/>
      <c r="T270" s="16"/>
      <c r="U270" s="16"/>
      <c r="V270" s="16"/>
      <c r="W270" s="17"/>
    </row>
    <row r="271" spans="1:30">
      <c r="A271" s="13"/>
      <c r="B271" s="14"/>
      <c r="C271" s="46"/>
      <c r="D271" s="46"/>
      <c r="N271" s="7"/>
      <c r="O271" s="7"/>
      <c r="P271" s="7"/>
      <c r="Q271" s="7"/>
      <c r="R271" s="17"/>
      <c r="S271" s="16"/>
      <c r="T271" s="16"/>
      <c r="U271" s="16"/>
      <c r="V271" s="16"/>
      <c r="W271" s="17"/>
    </row>
    <row r="272" spans="1:30">
      <c r="A272" s="13"/>
      <c r="B272" s="14"/>
      <c r="C272" s="46"/>
      <c r="D272" s="46"/>
      <c r="N272" s="7"/>
      <c r="O272" s="7"/>
      <c r="P272" s="7"/>
      <c r="Q272" s="7"/>
      <c r="R272" s="17"/>
      <c r="S272" s="16"/>
      <c r="T272" s="16"/>
      <c r="U272" s="16"/>
      <c r="V272" s="16"/>
      <c r="W272" s="17"/>
    </row>
    <row r="273" spans="1:30">
      <c r="A273" s="13"/>
      <c r="B273" s="14"/>
      <c r="C273" s="46"/>
      <c r="D273" s="46"/>
      <c r="N273" s="7"/>
      <c r="O273" s="7"/>
      <c r="P273" s="7"/>
      <c r="Q273" s="7"/>
      <c r="R273" s="17"/>
      <c r="S273" s="16"/>
      <c r="T273" s="16"/>
      <c r="U273" s="16"/>
      <c r="V273" s="16"/>
      <c r="W273" s="17"/>
    </row>
    <row r="274" spans="1:30">
      <c r="A274" s="13"/>
      <c r="B274" s="14"/>
      <c r="C274" s="46"/>
      <c r="D274" s="46"/>
      <c r="N274" s="7"/>
      <c r="O274" s="7"/>
      <c r="P274" s="7"/>
      <c r="Q274" s="7"/>
      <c r="R274" s="17"/>
      <c r="S274" s="16"/>
      <c r="T274" s="16"/>
      <c r="U274" s="16"/>
      <c r="V274" s="16"/>
      <c r="W274" s="17"/>
    </row>
    <row r="275" spans="1:30">
      <c r="A275" s="9" t="s">
        <v>64</v>
      </c>
      <c r="B275" s="9"/>
      <c r="C275" s="9">
        <f>SUM(C276:D280)</f>
        <v>0</v>
      </c>
      <c r="D275" s="79">
        <v>781.0424999999999</v>
      </c>
      <c r="E275" s="8"/>
      <c r="F275" s="8"/>
      <c r="G275" s="75"/>
      <c r="H275" s="75"/>
      <c r="I275" s="75"/>
      <c r="J275" s="75"/>
      <c r="K275" s="75"/>
      <c r="L275" s="75"/>
      <c r="M275" s="75"/>
      <c r="N275" s="50" t="s">
        <v>86</v>
      </c>
      <c r="O275" s="51"/>
      <c r="P275" s="51"/>
      <c r="Q275" s="51"/>
      <c r="R275" s="52"/>
      <c r="S275" s="53" t="s">
        <v>35</v>
      </c>
      <c r="T275" s="54"/>
      <c r="U275" s="54"/>
      <c r="V275" s="54"/>
      <c r="W275" s="52"/>
      <c r="Y275" s="10" t="s">
        <v>36</v>
      </c>
      <c r="Z275" s="1">
        <f>IF(Y275&lt;"20",C275+E275+F275,IF(Y275&gt;"59",C275+E275+F275,0))</f>
        <v>0</v>
      </c>
      <c r="AB275" s="1">
        <f>IF(Y275&gt;"19",IF(Y275&lt;"60",C275+E275+F275,0),0)</f>
        <v>0</v>
      </c>
      <c r="AD275" s="1">
        <f>(C275+E275+F275)*D275</f>
        <v>0</v>
      </c>
    </row>
    <row r="276" spans="1:30">
      <c r="A276" s="11" t="s">
        <v>37</v>
      </c>
      <c r="B276" s="12">
        <v>1</v>
      </c>
      <c r="C276" s="55"/>
      <c r="D276" s="56"/>
      <c r="N276" s="51"/>
      <c r="O276" s="51"/>
      <c r="P276" s="51"/>
      <c r="Q276" s="51"/>
      <c r="R276" s="52"/>
      <c r="S276" s="54"/>
      <c r="T276" s="54"/>
      <c r="U276" s="54"/>
      <c r="V276" s="54"/>
      <c r="W276" s="52"/>
    </row>
    <row r="277" spans="1:30">
      <c r="A277" s="11" t="s">
        <v>24</v>
      </c>
      <c r="B277" s="12">
        <v>2</v>
      </c>
      <c r="C277" s="55"/>
      <c r="D277" s="56"/>
      <c r="N277" s="51"/>
      <c r="O277" s="51"/>
      <c r="P277" s="51"/>
      <c r="Q277" s="51"/>
      <c r="R277" s="52"/>
      <c r="S277" s="54"/>
      <c r="T277" s="54"/>
      <c r="U277" s="54"/>
      <c r="V277" s="54"/>
      <c r="W277" s="52"/>
    </row>
    <row r="278" spans="1:30">
      <c r="A278" s="11" t="s">
        <v>13</v>
      </c>
      <c r="B278" s="12">
        <v>2</v>
      </c>
      <c r="C278" s="55"/>
      <c r="D278" s="56"/>
      <c r="N278" s="51"/>
      <c r="O278" s="51"/>
      <c r="P278" s="51"/>
      <c r="Q278" s="51"/>
      <c r="R278" s="52"/>
      <c r="S278" s="54"/>
      <c r="T278" s="54"/>
      <c r="U278" s="54"/>
      <c r="V278" s="54"/>
      <c r="W278" s="52"/>
    </row>
    <row r="279" spans="1:30">
      <c r="A279" s="11" t="s">
        <v>38</v>
      </c>
      <c r="B279" s="12">
        <v>2</v>
      </c>
      <c r="C279" s="55"/>
      <c r="D279" s="56"/>
      <c r="N279" s="51"/>
      <c r="O279" s="51"/>
      <c r="P279" s="51"/>
      <c r="Q279" s="51"/>
      <c r="R279" s="52"/>
      <c r="S279" s="54"/>
      <c r="T279" s="54"/>
      <c r="U279" s="54"/>
      <c r="V279" s="54"/>
      <c r="W279" s="52"/>
    </row>
    <row r="280" spans="1:30">
      <c r="A280" s="11"/>
      <c r="B280" s="12"/>
      <c r="C280" s="55"/>
      <c r="D280" s="56"/>
      <c r="N280" s="51"/>
      <c r="O280" s="51"/>
      <c r="P280" s="51"/>
      <c r="Q280" s="51"/>
      <c r="R280" s="52"/>
      <c r="S280" s="54"/>
      <c r="T280" s="54"/>
      <c r="U280" s="54"/>
      <c r="V280" s="54"/>
      <c r="W280" s="52"/>
    </row>
    <row r="281" spans="1:30">
      <c r="A281" s="13"/>
      <c r="B281" s="12"/>
      <c r="C281" s="55"/>
      <c r="D281" s="56"/>
      <c r="N281" s="7"/>
      <c r="O281" s="7"/>
      <c r="P281" s="7"/>
      <c r="Q281" s="7"/>
      <c r="R281" s="17"/>
      <c r="S281" s="16"/>
      <c r="T281" s="16"/>
      <c r="U281" s="16"/>
      <c r="V281" s="16"/>
      <c r="W281" s="17"/>
    </row>
    <row r="282" spans="1:30">
      <c r="A282" s="13"/>
      <c r="B282" s="14"/>
      <c r="C282" s="46"/>
      <c r="D282" s="46"/>
      <c r="N282" s="7"/>
      <c r="O282" s="7"/>
      <c r="P282" s="7"/>
      <c r="Q282" s="7"/>
      <c r="R282" s="17"/>
      <c r="S282" s="16"/>
      <c r="T282" s="16"/>
      <c r="U282" s="16"/>
      <c r="V282" s="16"/>
      <c r="W282" s="17"/>
    </row>
    <row r="283" spans="1:30">
      <c r="A283" s="13"/>
      <c r="B283" s="14"/>
      <c r="C283" s="46"/>
      <c r="D283" s="46"/>
      <c r="N283" s="7"/>
      <c r="O283" s="7"/>
      <c r="P283" s="7"/>
      <c r="Q283" s="7"/>
      <c r="R283" s="17"/>
      <c r="S283" s="16"/>
      <c r="T283" s="16"/>
      <c r="U283" s="16"/>
      <c r="V283" s="16"/>
      <c r="W283" s="17"/>
    </row>
    <row r="284" spans="1:30">
      <c r="A284" s="13"/>
      <c r="B284" s="14"/>
      <c r="C284" s="46"/>
      <c r="D284" s="46"/>
      <c r="N284" s="7"/>
      <c r="O284" s="7"/>
      <c r="P284" s="7"/>
      <c r="Q284" s="7"/>
      <c r="R284" s="17"/>
      <c r="S284" s="16"/>
      <c r="T284" s="16"/>
      <c r="U284" s="16"/>
      <c r="V284" s="16"/>
      <c r="W284" s="17"/>
    </row>
    <row r="285" spans="1:30">
      <c r="A285" s="13"/>
      <c r="B285" s="14"/>
      <c r="C285" s="46"/>
      <c r="D285" s="46"/>
      <c r="N285" s="7"/>
      <c r="O285" s="7"/>
      <c r="P285" s="7"/>
      <c r="Q285" s="7"/>
      <c r="R285" s="17"/>
      <c r="S285" s="16"/>
      <c r="T285" s="16"/>
      <c r="U285" s="16"/>
      <c r="V285" s="16"/>
      <c r="W285" s="17"/>
    </row>
    <row r="286" spans="1:30">
      <c r="A286" s="13"/>
      <c r="B286" s="14"/>
      <c r="C286" s="46"/>
      <c r="D286" s="46"/>
      <c r="N286" s="7"/>
      <c r="O286" s="7"/>
      <c r="P286" s="7"/>
      <c r="Q286" s="7"/>
      <c r="R286" s="17"/>
      <c r="S286" s="16"/>
      <c r="T286" s="16"/>
      <c r="U286" s="16"/>
      <c r="V286" s="16"/>
      <c r="W286" s="17"/>
    </row>
    <row r="287" spans="1:30">
      <c r="A287" s="13"/>
      <c r="B287" s="14"/>
      <c r="C287" s="46"/>
      <c r="D287" s="46"/>
      <c r="N287" s="7"/>
      <c r="O287" s="7"/>
      <c r="P287" s="7"/>
      <c r="Q287" s="7"/>
      <c r="R287" s="17"/>
      <c r="S287" s="16"/>
      <c r="T287" s="16"/>
      <c r="U287" s="16"/>
      <c r="V287" s="16"/>
      <c r="W287" s="17"/>
    </row>
    <row r="288" spans="1:30">
      <c r="A288" s="13"/>
      <c r="B288" s="14"/>
      <c r="C288" s="46"/>
      <c r="D288" s="46"/>
      <c r="N288" s="7"/>
      <c r="O288" s="7"/>
      <c r="P288" s="7"/>
      <c r="Q288" s="7"/>
      <c r="R288" s="17"/>
      <c r="S288" s="16"/>
      <c r="T288" s="16"/>
      <c r="U288" s="16"/>
      <c r="V288" s="16"/>
      <c r="W288" s="17"/>
    </row>
    <row r="289" spans="1:30">
      <c r="A289" s="13"/>
      <c r="B289" s="14"/>
      <c r="C289" s="46"/>
      <c r="D289" s="46"/>
      <c r="N289" s="7"/>
      <c r="O289" s="7"/>
      <c r="P289" s="7"/>
      <c r="Q289" s="7"/>
      <c r="R289" s="17"/>
      <c r="S289" s="16"/>
      <c r="T289" s="16"/>
      <c r="U289" s="16"/>
      <c r="V289" s="16"/>
      <c r="W289" s="17"/>
    </row>
    <row r="290" spans="1:30">
      <c r="A290" s="13"/>
      <c r="B290" s="14"/>
      <c r="C290" s="46"/>
      <c r="D290" s="46"/>
      <c r="N290" s="7"/>
      <c r="O290" s="7"/>
      <c r="P290" s="7"/>
      <c r="Q290" s="7"/>
      <c r="R290" s="17"/>
      <c r="S290" s="16"/>
      <c r="T290" s="16"/>
      <c r="U290" s="16"/>
      <c r="V290" s="16"/>
      <c r="W290" s="17"/>
    </row>
    <row r="291" spans="1:30">
      <c r="A291" s="13"/>
      <c r="B291" s="14"/>
      <c r="C291" s="46"/>
      <c r="D291" s="46"/>
      <c r="N291" s="7"/>
      <c r="O291" s="7"/>
      <c r="P291" s="7"/>
      <c r="Q291" s="7"/>
      <c r="R291" s="17"/>
      <c r="S291" s="16"/>
      <c r="T291" s="16"/>
      <c r="U291" s="16"/>
      <c r="V291" s="16"/>
      <c r="W291" s="17"/>
    </row>
    <row r="292" spans="1:30">
      <c r="A292" s="13"/>
      <c r="B292" s="14"/>
      <c r="C292" s="46"/>
      <c r="D292" s="46"/>
      <c r="N292" s="7"/>
      <c r="O292" s="7"/>
      <c r="P292" s="7"/>
      <c r="Q292" s="7"/>
      <c r="R292" s="17"/>
      <c r="S292" s="16"/>
      <c r="T292" s="16"/>
      <c r="U292" s="16"/>
      <c r="V292" s="16"/>
      <c r="W292" s="17"/>
    </row>
    <row r="293" spans="1:30">
      <c r="A293" s="9" t="s">
        <v>65</v>
      </c>
      <c r="B293" s="9"/>
      <c r="C293" s="9">
        <f>SUM(C294:D298)</f>
        <v>0</v>
      </c>
      <c r="D293" s="79">
        <v>269.32499999999999</v>
      </c>
      <c r="E293" s="8"/>
      <c r="F293" s="8"/>
      <c r="G293" s="75"/>
      <c r="H293" s="75"/>
      <c r="I293" s="75"/>
      <c r="J293" s="75"/>
      <c r="K293" s="75"/>
      <c r="L293" s="75"/>
      <c r="M293" s="75"/>
      <c r="N293" s="50" t="s">
        <v>87</v>
      </c>
      <c r="O293" s="51"/>
      <c r="P293" s="51"/>
      <c r="Q293" s="51"/>
      <c r="R293" s="52"/>
      <c r="S293" s="53" t="s">
        <v>41</v>
      </c>
      <c r="T293" s="54"/>
      <c r="U293" s="54"/>
      <c r="V293" s="54"/>
      <c r="W293" s="52"/>
      <c r="Y293" s="10" t="s">
        <v>42</v>
      </c>
      <c r="Z293" s="1">
        <f>IF(Y293&lt;"20",C293+E293+F293,IF(Y293&gt;"59",C293+E293+F293,0))</f>
        <v>0</v>
      </c>
      <c r="AB293" s="1">
        <f>IF(Y293&gt;"19",IF(Y293&lt;"60",C293+E293+F293,0),0)</f>
        <v>0</v>
      </c>
      <c r="AD293" s="1">
        <f>(C293+E293+F293)*D293</f>
        <v>0</v>
      </c>
    </row>
    <row r="294" spans="1:30">
      <c r="A294" s="11" t="s">
        <v>43</v>
      </c>
      <c r="B294" s="12">
        <v>16</v>
      </c>
      <c r="C294" s="55"/>
      <c r="D294" s="56"/>
      <c r="N294" s="51"/>
      <c r="O294" s="51"/>
      <c r="P294" s="51"/>
      <c r="Q294" s="51"/>
      <c r="R294" s="52"/>
      <c r="S294" s="54"/>
      <c r="T294" s="54"/>
      <c r="U294" s="54"/>
      <c r="V294" s="54"/>
      <c r="W294" s="52"/>
    </row>
    <row r="295" spans="1:30">
      <c r="A295" s="11"/>
      <c r="B295" s="12"/>
      <c r="C295" s="55"/>
      <c r="D295" s="56"/>
      <c r="N295" s="51"/>
      <c r="O295" s="51"/>
      <c r="P295" s="51"/>
      <c r="Q295" s="51"/>
      <c r="R295" s="52"/>
      <c r="S295" s="54"/>
      <c r="T295" s="54"/>
      <c r="U295" s="54"/>
      <c r="V295" s="54"/>
      <c r="W295" s="52"/>
    </row>
    <row r="296" spans="1:30">
      <c r="A296" s="11"/>
      <c r="B296" s="12"/>
      <c r="C296" s="55"/>
      <c r="D296" s="56"/>
      <c r="N296" s="51"/>
      <c r="O296" s="51"/>
      <c r="P296" s="51"/>
      <c r="Q296" s="51"/>
      <c r="R296" s="52"/>
      <c r="S296" s="54"/>
      <c r="T296" s="54"/>
      <c r="U296" s="54"/>
      <c r="V296" s="54"/>
      <c r="W296" s="52"/>
    </row>
    <row r="297" spans="1:30">
      <c r="A297" s="11"/>
      <c r="B297" s="12"/>
      <c r="C297" s="55"/>
      <c r="D297" s="56"/>
      <c r="N297" s="51"/>
      <c r="O297" s="51"/>
      <c r="P297" s="51"/>
      <c r="Q297" s="51"/>
      <c r="R297" s="52"/>
      <c r="S297" s="54"/>
      <c r="T297" s="54"/>
      <c r="U297" s="54"/>
      <c r="V297" s="54"/>
      <c r="W297" s="52"/>
    </row>
    <row r="298" spans="1:30">
      <c r="A298" s="11"/>
      <c r="B298" s="12"/>
      <c r="C298" s="55"/>
      <c r="D298" s="56"/>
      <c r="N298" s="51"/>
      <c r="O298" s="51"/>
      <c r="P298" s="51"/>
      <c r="Q298" s="51"/>
      <c r="R298" s="52"/>
      <c r="S298" s="54"/>
      <c r="T298" s="54"/>
      <c r="U298" s="54"/>
      <c r="V298" s="54"/>
      <c r="W298" s="52"/>
    </row>
    <row r="299" spans="1:30">
      <c r="A299" s="13"/>
      <c r="B299" s="12"/>
      <c r="C299" s="55"/>
      <c r="D299" s="56"/>
      <c r="N299" s="7"/>
      <c r="O299" s="7"/>
      <c r="P299" s="7"/>
      <c r="Q299" s="7"/>
      <c r="R299" s="17"/>
      <c r="S299" s="16"/>
      <c r="T299" s="16"/>
      <c r="U299" s="16"/>
      <c r="V299" s="16"/>
      <c r="W299" s="17"/>
    </row>
    <row r="300" spans="1:30">
      <c r="A300" s="13"/>
      <c r="B300" s="14"/>
      <c r="C300" s="46"/>
      <c r="D300" s="46"/>
      <c r="N300" s="7"/>
      <c r="O300" s="7"/>
      <c r="P300" s="7"/>
      <c r="Q300" s="7"/>
      <c r="R300" s="17"/>
      <c r="S300" s="16"/>
      <c r="T300" s="16"/>
      <c r="U300" s="16"/>
      <c r="V300" s="16"/>
      <c r="W300" s="17"/>
    </row>
    <row r="301" spans="1:30">
      <c r="A301" s="13"/>
      <c r="B301" s="14"/>
      <c r="C301" s="46"/>
      <c r="D301" s="46"/>
      <c r="N301" s="7"/>
      <c r="O301" s="7"/>
      <c r="P301" s="7"/>
      <c r="Q301" s="7"/>
      <c r="R301" s="17"/>
      <c r="S301" s="16"/>
      <c r="T301" s="16"/>
      <c r="U301" s="16"/>
      <c r="V301" s="16"/>
      <c r="W301" s="17"/>
    </row>
    <row r="302" spans="1:30">
      <c r="A302" s="13"/>
      <c r="B302" s="14"/>
      <c r="C302" s="46"/>
      <c r="D302" s="46"/>
      <c r="N302" s="7"/>
      <c r="O302" s="7"/>
      <c r="P302" s="7"/>
      <c r="Q302" s="7"/>
      <c r="R302" s="17"/>
      <c r="S302" s="16"/>
      <c r="T302" s="16"/>
      <c r="U302" s="16"/>
      <c r="V302" s="16"/>
      <c r="W302" s="17"/>
    </row>
    <row r="303" spans="1:30">
      <c r="A303" s="13"/>
      <c r="B303" s="14"/>
      <c r="C303" s="46"/>
      <c r="D303" s="46"/>
      <c r="N303" s="7"/>
      <c r="O303" s="7"/>
      <c r="P303" s="7"/>
      <c r="Q303" s="7"/>
      <c r="R303" s="17"/>
      <c r="S303" s="16"/>
      <c r="T303" s="16"/>
      <c r="U303" s="16"/>
      <c r="V303" s="16"/>
      <c r="W303" s="17"/>
    </row>
    <row r="304" spans="1:30">
      <c r="A304" s="13"/>
      <c r="B304" s="14"/>
      <c r="C304" s="46"/>
      <c r="D304" s="46"/>
      <c r="N304" s="7"/>
      <c r="O304" s="7"/>
      <c r="P304" s="7"/>
      <c r="Q304" s="7"/>
      <c r="R304" s="17"/>
      <c r="S304" s="16"/>
      <c r="T304" s="16"/>
      <c r="U304" s="16"/>
      <c r="V304" s="16"/>
      <c r="W304" s="17"/>
    </row>
    <row r="305" spans="1:30">
      <c r="A305" s="13"/>
      <c r="B305" s="14"/>
      <c r="C305" s="46"/>
      <c r="D305" s="46"/>
      <c r="N305" s="7"/>
      <c r="O305" s="7"/>
      <c r="P305" s="7"/>
      <c r="Q305" s="7"/>
      <c r="R305" s="17"/>
      <c r="S305" s="16"/>
      <c r="T305" s="16"/>
      <c r="U305" s="16"/>
      <c r="V305" s="16"/>
      <c r="W305" s="17"/>
    </row>
    <row r="306" spans="1:30">
      <c r="A306" s="13"/>
      <c r="B306" s="14"/>
      <c r="C306" s="46"/>
      <c r="D306" s="46"/>
      <c r="N306" s="7"/>
      <c r="O306" s="7"/>
      <c r="P306" s="7"/>
      <c r="Q306" s="7"/>
      <c r="R306" s="17"/>
      <c r="S306" s="16"/>
      <c r="T306" s="16"/>
      <c r="U306" s="16"/>
      <c r="V306" s="16"/>
      <c r="W306" s="17"/>
    </row>
    <row r="307" spans="1:30">
      <c r="A307" s="13"/>
      <c r="B307" s="14"/>
      <c r="C307" s="46"/>
      <c r="D307" s="46"/>
      <c r="N307" s="7"/>
      <c r="O307" s="7"/>
      <c r="P307" s="7"/>
      <c r="Q307" s="7"/>
      <c r="R307" s="17"/>
      <c r="S307" s="16"/>
      <c r="T307" s="16"/>
      <c r="U307" s="16"/>
      <c r="V307" s="16"/>
      <c r="W307" s="17"/>
    </row>
    <row r="308" spans="1:30">
      <c r="A308" s="13"/>
      <c r="B308" s="14"/>
      <c r="C308" s="46"/>
      <c r="D308" s="46"/>
      <c r="N308" s="7"/>
      <c r="O308" s="7"/>
      <c r="P308" s="7"/>
      <c r="Q308" s="7"/>
      <c r="R308" s="17"/>
      <c r="S308" s="16"/>
      <c r="T308" s="16"/>
      <c r="U308" s="16"/>
      <c r="V308" s="16"/>
      <c r="W308" s="17"/>
    </row>
    <row r="309" spans="1:30">
      <c r="A309" s="9" t="s">
        <v>66</v>
      </c>
      <c r="B309" s="9"/>
      <c r="C309" s="9">
        <f>SUM(C310:D310)</f>
        <v>0</v>
      </c>
      <c r="D309" s="79">
        <v>350.1225</v>
      </c>
      <c r="E309" s="8"/>
      <c r="F309" s="8"/>
      <c r="G309" s="75"/>
      <c r="H309" s="75"/>
      <c r="I309" s="75"/>
      <c r="J309" s="75"/>
      <c r="K309" s="75"/>
      <c r="L309" s="75"/>
      <c r="M309" s="75"/>
      <c r="N309" s="50" t="s">
        <v>87</v>
      </c>
      <c r="O309" s="51"/>
      <c r="P309" s="51"/>
      <c r="Q309" s="51"/>
      <c r="R309" s="52"/>
      <c r="S309" s="53" t="s">
        <v>46</v>
      </c>
      <c r="T309" s="54"/>
      <c r="U309" s="54"/>
      <c r="V309" s="54"/>
      <c r="W309" s="52"/>
      <c r="Y309" s="10" t="s">
        <v>47</v>
      </c>
      <c r="Z309" s="1">
        <f>IF(Y309&lt;"20",C309+E309+F309,IF(Y309&gt;"59",C309+E309+F309,0))</f>
        <v>0</v>
      </c>
      <c r="AB309" s="1">
        <f>IF(Y309&gt;"19",IF(Y309&lt;"60",C309+E309+F309,0),0)</f>
        <v>0</v>
      </c>
      <c r="AD309" s="1">
        <f>(C309+E309+F309)*D309</f>
        <v>0</v>
      </c>
    </row>
    <row r="310" spans="1:30">
      <c r="A310" s="11" t="s">
        <v>43</v>
      </c>
      <c r="B310" s="12">
        <v>2</v>
      </c>
      <c r="C310" s="55"/>
      <c r="D310" s="56"/>
      <c r="N310" s="51"/>
      <c r="O310" s="51"/>
      <c r="P310" s="51"/>
      <c r="Q310" s="51"/>
      <c r="R310" s="52"/>
      <c r="S310" s="54"/>
      <c r="T310" s="54"/>
      <c r="U310" s="54"/>
      <c r="V310" s="54"/>
      <c r="W310" s="52"/>
    </row>
    <row r="311" spans="1:30">
      <c r="A311" s="13"/>
      <c r="B311" s="12"/>
      <c r="C311" s="55"/>
      <c r="D311" s="56"/>
      <c r="N311" s="51"/>
      <c r="O311" s="51"/>
      <c r="P311" s="51"/>
      <c r="Q311" s="51"/>
      <c r="R311" s="52"/>
      <c r="S311" s="54"/>
      <c r="T311" s="54"/>
      <c r="U311" s="54"/>
      <c r="V311" s="54"/>
      <c r="W311" s="52"/>
    </row>
    <row r="312" spans="1:30">
      <c r="A312" s="13"/>
      <c r="B312" s="14"/>
      <c r="C312" s="46"/>
      <c r="D312" s="46"/>
      <c r="N312" s="51"/>
      <c r="O312" s="51"/>
      <c r="P312" s="51"/>
      <c r="Q312" s="51"/>
      <c r="R312" s="52"/>
      <c r="S312" s="54"/>
      <c r="T312" s="54"/>
      <c r="U312" s="54"/>
      <c r="V312" s="54"/>
      <c r="W312" s="52"/>
    </row>
    <row r="313" spans="1:30">
      <c r="A313" s="13"/>
      <c r="B313" s="14"/>
      <c r="C313" s="46"/>
      <c r="D313" s="46"/>
      <c r="N313" s="51"/>
      <c r="O313" s="51"/>
      <c r="P313" s="51"/>
      <c r="Q313" s="51"/>
      <c r="R313" s="52"/>
      <c r="S313" s="54"/>
      <c r="T313" s="54"/>
      <c r="U313" s="54"/>
      <c r="V313" s="54"/>
      <c r="W313" s="52"/>
    </row>
    <row r="314" spans="1:30">
      <c r="A314" s="13"/>
      <c r="B314" s="14"/>
      <c r="C314" s="46"/>
      <c r="D314" s="46"/>
      <c r="N314" s="51"/>
      <c r="O314" s="51"/>
      <c r="P314" s="51"/>
      <c r="Q314" s="51"/>
      <c r="R314" s="52"/>
      <c r="S314" s="54"/>
      <c r="T314" s="54"/>
      <c r="U314" s="54"/>
      <c r="V314" s="54"/>
      <c r="W314" s="52"/>
    </row>
    <row r="315" spans="1:30">
      <c r="A315" s="13"/>
      <c r="B315" s="14"/>
      <c r="C315" s="46"/>
      <c r="D315" s="46"/>
      <c r="N315" s="7"/>
      <c r="O315" s="7"/>
      <c r="P315" s="7"/>
      <c r="Q315" s="7"/>
      <c r="R315" s="17"/>
      <c r="S315" s="16"/>
      <c r="T315" s="16"/>
      <c r="U315" s="16"/>
      <c r="V315" s="16"/>
      <c r="W315" s="17"/>
    </row>
    <row r="316" spans="1:30">
      <c r="A316" s="13"/>
      <c r="B316" s="14"/>
      <c r="C316" s="46"/>
      <c r="D316" s="46"/>
      <c r="N316" s="7"/>
      <c r="O316" s="7"/>
      <c r="P316" s="7"/>
      <c r="Q316" s="7"/>
      <c r="R316" s="17"/>
      <c r="S316" s="16"/>
      <c r="T316" s="16"/>
      <c r="U316" s="16"/>
      <c r="V316" s="16"/>
      <c r="W316" s="17"/>
    </row>
    <row r="317" spans="1:30">
      <c r="A317" s="13"/>
      <c r="B317" s="14"/>
      <c r="C317" s="46"/>
      <c r="D317" s="46"/>
      <c r="N317" s="7"/>
      <c r="O317" s="7"/>
      <c r="P317" s="7"/>
      <c r="Q317" s="7"/>
      <c r="R317" s="17"/>
      <c r="S317" s="16"/>
      <c r="T317" s="16"/>
      <c r="U317" s="16"/>
      <c r="V317" s="16"/>
      <c r="W317" s="17"/>
    </row>
    <row r="318" spans="1:30">
      <c r="A318" s="13"/>
      <c r="B318" s="14"/>
      <c r="C318" s="46"/>
      <c r="D318" s="46"/>
      <c r="N318" s="7"/>
      <c r="O318" s="7"/>
      <c r="P318" s="7"/>
      <c r="Q318" s="7"/>
      <c r="R318" s="17"/>
      <c r="S318" s="16"/>
      <c r="T318" s="16"/>
      <c r="U318" s="16"/>
      <c r="V318" s="16"/>
      <c r="W318" s="17"/>
    </row>
    <row r="319" spans="1:30">
      <c r="A319" s="13"/>
      <c r="B319" s="14"/>
      <c r="C319" s="46"/>
      <c r="D319" s="46"/>
      <c r="N319" s="7"/>
      <c r="O319" s="7"/>
      <c r="P319" s="7"/>
      <c r="Q319" s="7"/>
      <c r="R319" s="17"/>
      <c r="S319" s="16"/>
      <c r="T319" s="16"/>
      <c r="U319" s="16"/>
      <c r="V319" s="16"/>
      <c r="W319" s="17"/>
    </row>
    <row r="320" spans="1:30">
      <c r="A320" s="13"/>
      <c r="B320" s="14"/>
      <c r="C320" s="46"/>
      <c r="D320" s="46"/>
      <c r="N320" s="7"/>
      <c r="O320" s="7"/>
      <c r="P320" s="7"/>
      <c r="Q320" s="7"/>
      <c r="R320" s="17"/>
      <c r="S320" s="16"/>
      <c r="T320" s="16"/>
      <c r="U320" s="16"/>
      <c r="V320" s="16"/>
      <c r="W320" s="17"/>
    </row>
    <row r="321" spans="1:30">
      <c r="A321" s="13"/>
      <c r="B321" s="14"/>
      <c r="C321" s="46"/>
      <c r="D321" s="46"/>
      <c r="N321" s="7"/>
      <c r="O321" s="7"/>
      <c r="P321" s="7"/>
      <c r="Q321" s="7"/>
      <c r="R321" s="17"/>
      <c r="S321" s="16"/>
      <c r="T321" s="16"/>
      <c r="U321" s="16"/>
      <c r="V321" s="16"/>
      <c r="W321" s="17"/>
    </row>
    <row r="322" spans="1:30">
      <c r="A322" s="13"/>
      <c r="B322" s="14"/>
      <c r="C322" s="46"/>
      <c r="D322" s="46"/>
      <c r="N322" s="7"/>
      <c r="O322" s="7"/>
      <c r="P322" s="7"/>
      <c r="Q322" s="7"/>
      <c r="R322" s="17"/>
      <c r="S322" s="16"/>
      <c r="T322" s="16"/>
      <c r="U322" s="16"/>
      <c r="V322" s="16"/>
      <c r="W322" s="17"/>
    </row>
    <row r="323" spans="1:30">
      <c r="A323" s="13"/>
      <c r="B323" s="14"/>
      <c r="C323" s="46"/>
      <c r="D323" s="46"/>
      <c r="N323" s="7"/>
      <c r="O323" s="7"/>
      <c r="P323" s="7"/>
      <c r="Q323" s="7"/>
      <c r="R323" s="17"/>
      <c r="S323" s="16"/>
      <c r="T323" s="16"/>
      <c r="U323" s="16"/>
      <c r="V323" s="16"/>
      <c r="W323" s="17"/>
    </row>
    <row r="324" spans="1:30">
      <c r="A324" s="13"/>
      <c r="B324" s="14"/>
      <c r="C324" s="46"/>
      <c r="D324" s="46"/>
      <c r="N324" s="7"/>
      <c r="O324" s="7"/>
      <c r="P324" s="7"/>
      <c r="Q324" s="7"/>
      <c r="R324" s="17"/>
      <c r="S324" s="16"/>
      <c r="T324" s="16"/>
      <c r="U324" s="16"/>
      <c r="V324" s="16"/>
      <c r="W324" s="17"/>
    </row>
    <row r="325" spans="1:30">
      <c r="A325" s="9" t="s">
        <v>67</v>
      </c>
      <c r="B325" s="9"/>
      <c r="C325" s="9">
        <f>SUM(C326:D328)</f>
        <v>0</v>
      </c>
      <c r="D325" s="79">
        <v>350.1225</v>
      </c>
      <c r="E325" s="8"/>
      <c r="F325" s="8"/>
      <c r="G325" s="75"/>
      <c r="H325" s="75"/>
      <c r="I325" s="75"/>
      <c r="J325" s="75"/>
      <c r="K325" s="75"/>
      <c r="L325" s="75"/>
      <c r="M325" s="75"/>
      <c r="N325" s="50" t="s">
        <v>87</v>
      </c>
      <c r="O325" s="51"/>
      <c r="P325" s="51"/>
      <c r="Q325" s="51"/>
      <c r="R325" s="52"/>
      <c r="S325" s="53" t="s">
        <v>46</v>
      </c>
      <c r="T325" s="54"/>
      <c r="U325" s="54"/>
      <c r="V325" s="54"/>
      <c r="W325" s="52"/>
      <c r="Y325" s="10" t="s">
        <v>49</v>
      </c>
      <c r="Z325" s="1">
        <f>IF(Y325&lt;"20",C325+E325+F325,IF(Y325&gt;"59",C325+E325+F325,0))</f>
        <v>0</v>
      </c>
      <c r="AB325" s="1">
        <f>IF(Y325&gt;"19",IF(Y325&lt;"60",C325+E325+F325,0),0)</f>
        <v>0</v>
      </c>
      <c r="AD325" s="1">
        <f>(C325+E325+F325)*D325</f>
        <v>0</v>
      </c>
    </row>
    <row r="326" spans="1:30">
      <c r="A326" s="11" t="s">
        <v>43</v>
      </c>
      <c r="B326" s="12">
        <v>10</v>
      </c>
      <c r="C326" s="55"/>
      <c r="D326" s="56"/>
      <c r="N326" s="51"/>
      <c r="O326" s="51"/>
      <c r="P326" s="51"/>
      <c r="Q326" s="51"/>
      <c r="R326" s="52"/>
      <c r="S326" s="54"/>
      <c r="T326" s="54"/>
      <c r="U326" s="54"/>
      <c r="V326" s="54"/>
      <c r="W326" s="52"/>
    </row>
    <row r="327" spans="1:30">
      <c r="A327" s="11"/>
      <c r="B327" s="12"/>
      <c r="C327" s="55"/>
      <c r="D327" s="56"/>
      <c r="N327" s="51"/>
      <c r="O327" s="51"/>
      <c r="P327" s="51"/>
      <c r="Q327" s="51"/>
      <c r="R327" s="52"/>
      <c r="S327" s="54"/>
      <c r="T327" s="54"/>
      <c r="U327" s="54"/>
      <c r="V327" s="54"/>
      <c r="W327" s="52"/>
    </row>
    <row r="328" spans="1:30">
      <c r="A328" s="11"/>
      <c r="B328" s="12"/>
      <c r="C328" s="55"/>
      <c r="D328" s="56"/>
      <c r="N328" s="51"/>
      <c r="O328" s="51"/>
      <c r="P328" s="51"/>
      <c r="Q328" s="51"/>
      <c r="R328" s="52"/>
      <c r="S328" s="54"/>
      <c r="T328" s="54"/>
      <c r="U328" s="54"/>
      <c r="V328" s="54"/>
      <c r="W328" s="52"/>
    </row>
    <row r="329" spans="1:30">
      <c r="A329" s="13"/>
      <c r="B329" s="12"/>
      <c r="C329" s="55"/>
      <c r="D329" s="56"/>
      <c r="N329" s="51"/>
      <c r="O329" s="51"/>
      <c r="P329" s="51"/>
      <c r="Q329" s="51"/>
      <c r="R329" s="52"/>
      <c r="S329" s="54"/>
      <c r="T329" s="54"/>
      <c r="U329" s="54"/>
      <c r="V329" s="54"/>
      <c r="W329" s="52"/>
    </row>
    <row r="330" spans="1:30">
      <c r="A330" s="13"/>
      <c r="B330" s="14"/>
      <c r="C330" s="46"/>
      <c r="D330" s="46"/>
      <c r="N330" s="51"/>
      <c r="O330" s="51"/>
      <c r="P330" s="51"/>
      <c r="Q330" s="51"/>
      <c r="R330" s="52"/>
      <c r="S330" s="54"/>
      <c r="T330" s="54"/>
      <c r="U330" s="54"/>
      <c r="V330" s="54"/>
      <c r="W330" s="52"/>
    </row>
    <row r="331" spans="1:30">
      <c r="A331" s="13"/>
      <c r="B331" s="14"/>
      <c r="C331" s="46"/>
      <c r="D331" s="46"/>
      <c r="N331" s="7"/>
      <c r="O331" s="7"/>
      <c r="P331" s="7"/>
      <c r="Q331" s="7"/>
      <c r="R331" s="17"/>
      <c r="S331" s="16"/>
      <c r="T331" s="16"/>
      <c r="U331" s="16"/>
      <c r="V331" s="16"/>
      <c r="W331" s="17"/>
    </row>
    <row r="332" spans="1:30">
      <c r="A332" s="13"/>
      <c r="B332" s="14"/>
      <c r="C332" s="46"/>
      <c r="D332" s="46"/>
      <c r="N332" s="7"/>
      <c r="O332" s="7"/>
      <c r="P332" s="7"/>
      <c r="Q332" s="7"/>
      <c r="R332" s="17"/>
      <c r="S332" s="16"/>
      <c r="T332" s="16"/>
      <c r="U332" s="16"/>
      <c r="V332" s="16"/>
      <c r="W332" s="17"/>
    </row>
    <row r="333" spans="1:30">
      <c r="A333" s="13"/>
      <c r="B333" s="14"/>
      <c r="C333" s="46"/>
      <c r="D333" s="46"/>
      <c r="N333" s="7"/>
      <c r="O333" s="7"/>
      <c r="P333" s="7"/>
      <c r="Q333" s="7"/>
      <c r="R333" s="17"/>
      <c r="S333" s="16"/>
      <c r="T333" s="16"/>
      <c r="U333" s="16"/>
      <c r="V333" s="16"/>
      <c r="W333" s="17"/>
    </row>
    <row r="334" spans="1:30">
      <c r="A334" s="13"/>
      <c r="B334" s="14"/>
      <c r="C334" s="46"/>
      <c r="D334" s="46"/>
      <c r="N334" s="7"/>
      <c r="O334" s="7"/>
      <c r="P334" s="7"/>
      <c r="Q334" s="7"/>
      <c r="R334" s="17"/>
      <c r="S334" s="16"/>
      <c r="T334" s="16"/>
      <c r="U334" s="16"/>
      <c r="V334" s="16"/>
      <c r="W334" s="17"/>
    </row>
    <row r="335" spans="1:30">
      <c r="A335" s="13"/>
      <c r="B335" s="14"/>
      <c r="C335" s="46"/>
      <c r="D335" s="46"/>
      <c r="N335" s="7"/>
      <c r="O335" s="7"/>
      <c r="P335" s="7"/>
      <c r="Q335" s="7"/>
      <c r="R335" s="17"/>
      <c r="S335" s="16"/>
      <c r="T335" s="16"/>
      <c r="U335" s="16"/>
      <c r="V335" s="16"/>
      <c r="W335" s="17"/>
    </row>
    <row r="336" spans="1:30">
      <c r="A336" s="13"/>
      <c r="B336" s="14"/>
      <c r="C336" s="46"/>
      <c r="D336" s="46"/>
      <c r="N336" s="7"/>
      <c r="O336" s="7"/>
      <c r="P336" s="7"/>
      <c r="Q336" s="7"/>
      <c r="R336" s="17"/>
      <c r="S336" s="16"/>
      <c r="T336" s="16"/>
      <c r="U336" s="16"/>
      <c r="V336" s="16"/>
      <c r="W336" s="17"/>
    </row>
    <row r="337" spans="1:30">
      <c r="A337" s="13"/>
      <c r="B337" s="14"/>
      <c r="C337" s="46"/>
      <c r="D337" s="46"/>
      <c r="N337" s="7"/>
      <c r="O337" s="7"/>
      <c r="P337" s="7"/>
      <c r="Q337" s="7"/>
      <c r="R337" s="17"/>
      <c r="S337" s="16"/>
      <c r="T337" s="16"/>
      <c r="U337" s="16"/>
      <c r="V337" s="16"/>
      <c r="W337" s="17"/>
    </row>
    <row r="338" spans="1:30">
      <c r="A338" s="13"/>
      <c r="B338" s="14"/>
      <c r="C338" s="46"/>
      <c r="D338" s="46"/>
      <c r="N338" s="7"/>
      <c r="O338" s="7"/>
      <c r="P338" s="7"/>
      <c r="Q338" s="7"/>
      <c r="R338" s="17"/>
      <c r="S338" s="16"/>
      <c r="T338" s="16"/>
      <c r="U338" s="16"/>
      <c r="V338" s="16"/>
      <c r="W338" s="17"/>
    </row>
    <row r="339" spans="1:30">
      <c r="A339" s="13"/>
      <c r="B339" s="14"/>
      <c r="C339" s="46"/>
      <c r="D339" s="46"/>
      <c r="N339" s="7"/>
      <c r="O339" s="7"/>
      <c r="P339" s="7"/>
      <c r="Q339" s="7"/>
      <c r="R339" s="17"/>
      <c r="S339" s="16"/>
      <c r="T339" s="16"/>
      <c r="U339" s="16"/>
      <c r="V339" s="16"/>
      <c r="W339" s="17"/>
    </row>
    <row r="340" spans="1:30">
      <c r="A340" s="13"/>
      <c r="B340" s="14"/>
      <c r="C340" s="46"/>
      <c r="D340" s="46"/>
      <c r="N340" s="7"/>
      <c r="O340" s="7"/>
      <c r="P340" s="7"/>
      <c r="Q340" s="7"/>
      <c r="R340" s="17"/>
      <c r="S340" s="16"/>
      <c r="T340" s="16"/>
      <c r="U340" s="16"/>
      <c r="V340" s="16"/>
      <c r="W340" s="17"/>
    </row>
    <row r="341" spans="1:30">
      <c r="A341" s="9" t="s">
        <v>68</v>
      </c>
      <c r="B341" s="9"/>
      <c r="C341" s="9">
        <f>SUM(C342:D343)</f>
        <v>0</v>
      </c>
      <c r="D341" s="79">
        <v>350.1225</v>
      </c>
      <c r="E341" s="8"/>
      <c r="F341" s="8"/>
      <c r="G341" s="75"/>
      <c r="H341" s="75"/>
      <c r="I341" s="75"/>
      <c r="J341" s="75"/>
      <c r="K341" s="75"/>
      <c r="L341" s="75"/>
      <c r="M341" s="75"/>
      <c r="N341" s="50" t="s">
        <v>89</v>
      </c>
      <c r="O341" s="51"/>
      <c r="P341" s="51"/>
      <c r="Q341" s="51"/>
      <c r="R341" s="52"/>
      <c r="S341" s="53" t="s">
        <v>51</v>
      </c>
      <c r="T341" s="54"/>
      <c r="U341" s="54"/>
      <c r="V341" s="54"/>
      <c r="W341" s="52"/>
      <c r="Y341" s="10" t="s">
        <v>43</v>
      </c>
      <c r="Z341" s="1">
        <f>IF(Y341&lt;"20",C341+E341+F341,IF(Y341&gt;"59",C341+E341+F341,0))</f>
        <v>0</v>
      </c>
      <c r="AB341" s="1">
        <f>IF(Y341&gt;"19",IF(Y341&lt;"60",C341+E341+F341,0),0)</f>
        <v>0</v>
      </c>
      <c r="AD341" s="1">
        <f>(C341+E341+F341)*D341</f>
        <v>0</v>
      </c>
    </row>
    <row r="342" spans="1:30">
      <c r="A342" s="11" t="s">
        <v>43</v>
      </c>
      <c r="B342" s="12">
        <v>3</v>
      </c>
      <c r="C342" s="55"/>
      <c r="D342" s="56"/>
      <c r="N342" s="51"/>
      <c r="O342" s="51"/>
      <c r="P342" s="51"/>
      <c r="Q342" s="51"/>
      <c r="R342" s="52"/>
      <c r="S342" s="54"/>
      <c r="T342" s="54"/>
      <c r="U342" s="54"/>
      <c r="V342" s="54"/>
      <c r="W342" s="52"/>
    </row>
    <row r="343" spans="1:30">
      <c r="A343" s="11"/>
      <c r="B343" s="12"/>
      <c r="C343" s="55"/>
      <c r="D343" s="56"/>
      <c r="N343" s="51"/>
      <c r="O343" s="51"/>
      <c r="P343" s="51"/>
      <c r="Q343" s="51"/>
      <c r="R343" s="52"/>
      <c r="S343" s="54"/>
      <c r="T343" s="54"/>
      <c r="U343" s="54"/>
      <c r="V343" s="54"/>
      <c r="W343" s="52"/>
    </row>
    <row r="344" spans="1:30">
      <c r="A344" s="13"/>
      <c r="B344" s="12"/>
      <c r="C344" s="55"/>
      <c r="D344" s="56"/>
      <c r="N344" s="51"/>
      <c r="O344" s="51"/>
      <c r="P344" s="51"/>
      <c r="Q344" s="51"/>
      <c r="R344" s="52"/>
      <c r="S344" s="54"/>
      <c r="T344" s="54"/>
      <c r="U344" s="54"/>
      <c r="V344" s="54"/>
      <c r="W344" s="52"/>
    </row>
    <row r="345" spans="1:30">
      <c r="A345" s="13"/>
      <c r="B345" s="14"/>
      <c r="C345" s="46"/>
      <c r="D345" s="46"/>
      <c r="N345" s="51"/>
      <c r="O345" s="51"/>
      <c r="P345" s="51"/>
      <c r="Q345" s="51"/>
      <c r="R345" s="52"/>
      <c r="S345" s="54"/>
      <c r="T345" s="54"/>
      <c r="U345" s="54"/>
      <c r="V345" s="54"/>
      <c r="W345" s="52"/>
    </row>
    <row r="346" spans="1:30">
      <c r="A346" s="13"/>
      <c r="B346" s="14"/>
      <c r="C346" s="46"/>
      <c r="D346" s="46"/>
      <c r="N346" s="51"/>
      <c r="O346" s="51"/>
      <c r="P346" s="51"/>
      <c r="Q346" s="51"/>
      <c r="R346" s="52"/>
      <c r="S346" s="54"/>
      <c r="T346" s="54"/>
      <c r="U346" s="54"/>
      <c r="V346" s="54"/>
      <c r="W346" s="52"/>
    </row>
    <row r="347" spans="1:30">
      <c r="A347" s="13"/>
      <c r="B347" s="14"/>
      <c r="C347" s="46"/>
      <c r="D347" s="46"/>
      <c r="N347" s="7"/>
      <c r="O347" s="7"/>
      <c r="P347" s="7"/>
      <c r="Q347" s="7"/>
      <c r="R347" s="17"/>
      <c r="S347" s="16"/>
      <c r="T347" s="16"/>
      <c r="U347" s="16"/>
      <c r="V347" s="16"/>
      <c r="W347" s="17"/>
    </row>
    <row r="348" spans="1:30">
      <c r="A348" s="13"/>
      <c r="B348" s="14"/>
      <c r="C348" s="46"/>
      <c r="D348" s="46"/>
      <c r="N348" s="7"/>
      <c r="O348" s="7"/>
      <c r="P348" s="7"/>
      <c r="Q348" s="7"/>
      <c r="R348" s="17"/>
      <c r="S348" s="16"/>
      <c r="T348" s="16"/>
      <c r="U348" s="16"/>
      <c r="V348" s="16"/>
      <c r="W348" s="17"/>
    </row>
    <row r="349" spans="1:30">
      <c r="A349" s="13"/>
      <c r="B349" s="14"/>
      <c r="C349" s="46"/>
      <c r="D349" s="46"/>
      <c r="N349" s="7"/>
      <c r="O349" s="7"/>
      <c r="P349" s="7"/>
      <c r="Q349" s="7"/>
      <c r="R349" s="17"/>
      <c r="S349" s="16"/>
      <c r="T349" s="16"/>
      <c r="U349" s="16"/>
      <c r="V349" s="16"/>
      <c r="W349" s="17"/>
    </row>
    <row r="350" spans="1:30">
      <c r="A350" s="13"/>
      <c r="B350" s="14"/>
      <c r="C350" s="46"/>
      <c r="D350" s="46"/>
      <c r="N350" s="7"/>
      <c r="O350" s="7"/>
      <c r="P350" s="7"/>
      <c r="Q350" s="7"/>
      <c r="R350" s="17"/>
      <c r="S350" s="16"/>
      <c r="T350" s="16"/>
      <c r="U350" s="16"/>
      <c r="V350" s="16"/>
      <c r="W350" s="17"/>
    </row>
    <row r="351" spans="1:30">
      <c r="A351" s="13"/>
      <c r="B351" s="14"/>
      <c r="C351" s="46"/>
      <c r="D351" s="46"/>
      <c r="N351" s="7"/>
      <c r="O351" s="7"/>
      <c r="P351" s="7"/>
      <c r="Q351" s="7"/>
      <c r="R351" s="17"/>
      <c r="S351" s="16"/>
      <c r="T351" s="16"/>
      <c r="U351" s="16"/>
      <c r="V351" s="16"/>
      <c r="W351" s="17"/>
    </row>
    <row r="352" spans="1:30">
      <c r="A352" s="13"/>
      <c r="B352" s="14"/>
      <c r="C352" s="46"/>
      <c r="D352" s="46"/>
      <c r="N352" s="7"/>
      <c r="O352" s="7"/>
      <c r="P352" s="7"/>
      <c r="Q352" s="7"/>
      <c r="R352" s="17"/>
      <c r="S352" s="16"/>
      <c r="T352" s="16"/>
      <c r="U352" s="16"/>
      <c r="V352" s="16"/>
      <c r="W352" s="17"/>
    </row>
    <row r="353" spans="1:30">
      <c r="A353" s="13"/>
      <c r="B353" s="14"/>
      <c r="C353" s="46"/>
      <c r="D353" s="46"/>
      <c r="N353" s="7"/>
      <c r="O353" s="7"/>
      <c r="P353" s="7"/>
      <c r="Q353" s="7"/>
      <c r="R353" s="17"/>
      <c r="S353" s="16"/>
      <c r="T353" s="16"/>
      <c r="U353" s="16"/>
      <c r="V353" s="16"/>
      <c r="W353" s="17"/>
    </row>
    <row r="354" spans="1:30">
      <c r="A354" s="13"/>
      <c r="B354" s="14"/>
      <c r="C354" s="46"/>
      <c r="D354" s="46"/>
      <c r="N354" s="7"/>
      <c r="O354" s="7"/>
      <c r="P354" s="7"/>
      <c r="Q354" s="7"/>
      <c r="R354" s="17"/>
      <c r="S354" s="16"/>
      <c r="T354" s="16"/>
      <c r="U354" s="16"/>
      <c r="V354" s="16"/>
      <c r="W354" s="17"/>
    </row>
    <row r="355" spans="1:30">
      <c r="A355" s="13"/>
      <c r="B355" s="14"/>
      <c r="C355" s="46"/>
      <c r="D355" s="46"/>
      <c r="N355" s="7"/>
      <c r="O355" s="7"/>
      <c r="P355" s="7"/>
      <c r="Q355" s="7"/>
      <c r="R355" s="17"/>
      <c r="S355" s="16"/>
      <c r="T355" s="16"/>
      <c r="U355" s="16"/>
      <c r="V355" s="16"/>
      <c r="W355" s="17"/>
    </row>
    <row r="356" spans="1:30">
      <c r="A356" s="13"/>
      <c r="B356" s="14"/>
      <c r="C356" s="46"/>
      <c r="D356" s="46"/>
      <c r="N356" s="7"/>
      <c r="O356" s="7"/>
      <c r="P356" s="7"/>
      <c r="Q356" s="7"/>
      <c r="R356" s="17"/>
      <c r="S356" s="16"/>
      <c r="T356" s="16"/>
      <c r="U356" s="16"/>
      <c r="V356" s="16"/>
      <c r="W356" s="17"/>
    </row>
    <row r="357" spans="1:30" ht="21">
      <c r="A357" s="4" t="s">
        <v>69</v>
      </c>
      <c r="B357" s="2"/>
      <c r="C357" s="5" t="s">
        <v>2</v>
      </c>
      <c r="D357" s="79"/>
      <c r="E357" s="2"/>
      <c r="F357" s="2"/>
      <c r="G357" s="72"/>
      <c r="H357" s="72"/>
      <c r="I357" s="72"/>
      <c r="J357" s="73" t="s">
        <v>3</v>
      </c>
      <c r="K357" s="74">
        <f>SUM(AD357:AD460)</f>
        <v>0</v>
      </c>
      <c r="L357" s="72"/>
      <c r="M357" s="72"/>
      <c r="N357" s="2"/>
      <c r="O357" s="6" t="s">
        <v>4</v>
      </c>
      <c r="P357" s="15">
        <f>SUM(Z357:Z460)</f>
        <v>0</v>
      </c>
      <c r="Q357" s="6" t="s">
        <v>5</v>
      </c>
      <c r="R357" s="24">
        <f>SUM(AB357:AB460)</f>
        <v>0</v>
      </c>
      <c r="S357" s="2"/>
      <c r="T357" s="2"/>
      <c r="U357" s="2"/>
      <c r="V357" s="2"/>
      <c r="W357" s="18"/>
    </row>
    <row r="358" spans="1:30">
      <c r="A358" s="9" t="s">
        <v>70</v>
      </c>
      <c r="B358" s="9"/>
      <c r="C358" s="9">
        <f>SUM(C359:D364)</f>
        <v>0</v>
      </c>
      <c r="D358" s="79">
        <v>700.245</v>
      </c>
      <c r="E358" s="8"/>
      <c r="F358" s="8"/>
      <c r="G358" s="75"/>
      <c r="H358" s="75"/>
      <c r="I358" s="75"/>
      <c r="J358" s="75"/>
      <c r="K358" s="75"/>
      <c r="L358" s="75"/>
      <c r="M358" s="75"/>
      <c r="N358" s="57" t="s">
        <v>82</v>
      </c>
      <c r="O358" s="58"/>
      <c r="P358" s="58"/>
      <c r="Q358" s="58"/>
      <c r="R358" s="59"/>
      <c r="S358" s="57" t="s">
        <v>7</v>
      </c>
      <c r="T358" s="58"/>
      <c r="U358" s="58"/>
      <c r="V358" s="58"/>
      <c r="W358" s="59"/>
      <c r="Y358" s="10" t="s">
        <v>8</v>
      </c>
      <c r="Z358" s="1">
        <f>IF(Y358&lt;"20",C358+E358+F358,IF(Y358&gt;"59",C358+E358+F358,0))</f>
        <v>0</v>
      </c>
      <c r="AB358" s="1">
        <f>IF(Y358&gt;"19",IF(Y358&lt;"60",C358+E358+F358,0),0)</f>
        <v>0</v>
      </c>
      <c r="AD358" s="1">
        <f>(C358+E358+F358)*D358</f>
        <v>0</v>
      </c>
    </row>
    <row r="359" spans="1:30">
      <c r="A359" s="11" t="s">
        <v>9</v>
      </c>
      <c r="B359" s="12">
        <v>1</v>
      </c>
      <c r="C359" s="55"/>
      <c r="D359" s="56"/>
      <c r="N359" s="51"/>
      <c r="O359" s="51"/>
      <c r="P359" s="51"/>
      <c r="Q359" s="51"/>
      <c r="R359" s="52"/>
      <c r="S359" s="54"/>
      <c r="T359" s="54"/>
      <c r="U359" s="54"/>
      <c r="V359" s="54"/>
      <c r="W359" s="52"/>
    </row>
    <row r="360" spans="1:30">
      <c r="A360" s="11" t="s">
        <v>10</v>
      </c>
      <c r="B360" s="12">
        <v>1</v>
      </c>
      <c r="C360" s="55"/>
      <c r="D360" s="56"/>
      <c r="N360" s="51"/>
      <c r="O360" s="51"/>
      <c r="P360" s="51"/>
      <c r="Q360" s="51"/>
      <c r="R360" s="52"/>
      <c r="S360" s="54"/>
      <c r="T360" s="54"/>
      <c r="U360" s="54"/>
      <c r="V360" s="54"/>
      <c r="W360" s="52"/>
    </row>
    <row r="361" spans="1:30">
      <c r="A361" s="11" t="s">
        <v>11</v>
      </c>
      <c r="B361" s="12">
        <v>1</v>
      </c>
      <c r="C361" s="55"/>
      <c r="D361" s="56"/>
      <c r="N361" s="51"/>
      <c r="O361" s="51"/>
      <c r="P361" s="51"/>
      <c r="Q361" s="51"/>
      <c r="R361" s="52"/>
      <c r="S361" s="54"/>
      <c r="T361" s="54"/>
      <c r="U361" s="54"/>
      <c r="V361" s="54"/>
      <c r="W361" s="52"/>
    </row>
    <row r="362" spans="1:30">
      <c r="A362" s="11" t="s">
        <v>12</v>
      </c>
      <c r="B362" s="12">
        <v>1</v>
      </c>
      <c r="C362" s="55"/>
      <c r="D362" s="56"/>
      <c r="N362" s="51"/>
      <c r="O362" s="51"/>
      <c r="P362" s="51"/>
      <c r="Q362" s="51"/>
      <c r="R362" s="52"/>
      <c r="S362" s="54"/>
      <c r="T362" s="54"/>
      <c r="U362" s="54"/>
      <c r="V362" s="54"/>
      <c r="W362" s="52"/>
    </row>
    <row r="363" spans="1:30">
      <c r="A363" s="11"/>
      <c r="B363" s="12"/>
      <c r="C363" s="55"/>
      <c r="D363" s="56"/>
      <c r="N363" s="51"/>
      <c r="O363" s="51"/>
      <c r="P363" s="51"/>
      <c r="Q363" s="51"/>
      <c r="R363" s="52"/>
      <c r="S363" s="54"/>
      <c r="T363" s="54"/>
      <c r="U363" s="54"/>
      <c r="V363" s="54"/>
      <c r="W363" s="52"/>
    </row>
    <row r="364" spans="1:30">
      <c r="A364" s="11"/>
      <c r="B364" s="12"/>
      <c r="C364" s="55"/>
      <c r="D364" s="56"/>
      <c r="N364" s="7"/>
      <c r="O364" s="7"/>
      <c r="P364" s="7"/>
      <c r="Q364" s="7"/>
      <c r="R364" s="17"/>
      <c r="S364" s="16"/>
      <c r="T364" s="16"/>
      <c r="U364" s="16"/>
      <c r="V364" s="16"/>
      <c r="W364" s="17"/>
    </row>
    <row r="365" spans="1:30">
      <c r="A365" s="13"/>
      <c r="B365" s="12"/>
      <c r="C365" s="55"/>
      <c r="D365" s="56"/>
      <c r="N365" s="7"/>
      <c r="O365" s="7"/>
      <c r="P365" s="7"/>
      <c r="Q365" s="7"/>
      <c r="R365" s="17"/>
      <c r="S365" s="16"/>
      <c r="T365" s="16"/>
      <c r="U365" s="16"/>
      <c r="V365" s="16"/>
      <c r="W365" s="17"/>
    </row>
    <row r="366" spans="1:30">
      <c r="A366" s="13"/>
      <c r="B366" s="14"/>
      <c r="C366" s="46"/>
      <c r="D366" s="46"/>
      <c r="N366" s="7"/>
      <c r="O366" s="7"/>
      <c r="P366" s="7"/>
      <c r="Q366" s="7"/>
      <c r="R366" s="17"/>
      <c r="S366" s="16"/>
      <c r="T366" s="16"/>
      <c r="U366" s="16"/>
      <c r="V366" s="16"/>
      <c r="W366" s="17"/>
    </row>
    <row r="367" spans="1:30">
      <c r="A367" s="13"/>
      <c r="B367" s="14"/>
      <c r="C367" s="46"/>
      <c r="D367" s="46"/>
      <c r="N367" s="7"/>
      <c r="O367" s="7"/>
      <c r="P367" s="7"/>
      <c r="Q367" s="7"/>
      <c r="R367" s="17"/>
      <c r="S367" s="16"/>
      <c r="T367" s="16"/>
      <c r="U367" s="16"/>
      <c r="V367" s="16"/>
      <c r="W367" s="17"/>
    </row>
    <row r="368" spans="1:30">
      <c r="A368" s="13"/>
      <c r="B368" s="14"/>
      <c r="C368" s="46"/>
      <c r="D368" s="46"/>
      <c r="N368" s="7"/>
      <c r="O368" s="7"/>
      <c r="P368" s="7"/>
      <c r="Q368" s="7"/>
      <c r="R368" s="17"/>
      <c r="S368" s="16"/>
      <c r="T368" s="16"/>
      <c r="U368" s="16"/>
      <c r="V368" s="16"/>
      <c r="W368" s="17"/>
    </row>
    <row r="369" spans="1:30">
      <c r="A369" s="13"/>
      <c r="B369" s="14"/>
      <c r="C369" s="46"/>
      <c r="D369" s="46"/>
      <c r="N369" s="7"/>
      <c r="O369" s="7"/>
      <c r="P369" s="7"/>
      <c r="Q369" s="7"/>
      <c r="R369" s="17"/>
      <c r="S369" s="16"/>
      <c r="T369" s="16"/>
      <c r="U369" s="16"/>
      <c r="V369" s="16"/>
      <c r="W369" s="17"/>
    </row>
    <row r="370" spans="1:30">
      <c r="A370" s="13"/>
      <c r="B370" s="14"/>
      <c r="C370" s="46"/>
      <c r="D370" s="46"/>
      <c r="N370" s="7"/>
      <c r="O370" s="7"/>
      <c r="P370" s="7"/>
      <c r="Q370" s="7"/>
      <c r="R370" s="17"/>
      <c r="S370" s="16"/>
      <c r="T370" s="16"/>
      <c r="U370" s="16"/>
      <c r="V370" s="16"/>
      <c r="W370" s="17"/>
    </row>
    <row r="371" spans="1:30">
      <c r="A371" s="13"/>
      <c r="B371" s="14"/>
      <c r="C371" s="46"/>
      <c r="D371" s="46"/>
      <c r="N371" s="7"/>
      <c r="O371" s="7"/>
      <c r="P371" s="7"/>
      <c r="Q371" s="7"/>
      <c r="R371" s="17"/>
      <c r="S371" s="16"/>
      <c r="T371" s="16"/>
      <c r="U371" s="16"/>
      <c r="V371" s="16"/>
      <c r="W371" s="17"/>
    </row>
    <row r="372" spans="1:30">
      <c r="A372" s="13"/>
      <c r="B372" s="14"/>
      <c r="C372" s="46"/>
      <c r="D372" s="46"/>
      <c r="N372" s="7"/>
      <c r="O372" s="7"/>
      <c r="P372" s="7"/>
      <c r="Q372" s="7"/>
      <c r="R372" s="17"/>
      <c r="S372" s="16"/>
      <c r="T372" s="16"/>
      <c r="U372" s="16"/>
      <c r="V372" s="16"/>
      <c r="W372" s="17"/>
    </row>
    <row r="373" spans="1:30">
      <c r="A373" s="13"/>
      <c r="B373" s="14"/>
      <c r="C373" s="46"/>
      <c r="D373" s="46"/>
      <c r="N373" s="7"/>
      <c r="O373" s="7"/>
      <c r="P373" s="7"/>
      <c r="Q373" s="7"/>
      <c r="R373" s="17"/>
      <c r="S373" s="16"/>
      <c r="T373" s="16"/>
      <c r="U373" s="16"/>
      <c r="V373" s="16"/>
      <c r="W373" s="17"/>
    </row>
    <row r="374" spans="1:30">
      <c r="A374" s="13"/>
      <c r="B374" s="14"/>
      <c r="C374" s="46"/>
      <c r="D374" s="46"/>
      <c r="N374" s="7"/>
      <c r="O374" s="7"/>
      <c r="P374" s="7"/>
      <c r="Q374" s="7"/>
      <c r="R374" s="17"/>
      <c r="S374" s="16"/>
      <c r="T374" s="16"/>
      <c r="U374" s="16"/>
      <c r="V374" s="16"/>
      <c r="W374" s="17"/>
    </row>
    <row r="375" spans="1:30">
      <c r="A375" s="13"/>
      <c r="B375" s="14"/>
      <c r="C375" s="46"/>
      <c r="D375" s="46"/>
      <c r="N375" s="7"/>
      <c r="O375" s="7"/>
      <c r="P375" s="7"/>
      <c r="Q375" s="7"/>
      <c r="R375" s="17"/>
      <c r="S375" s="16"/>
      <c r="T375" s="16"/>
      <c r="U375" s="16"/>
      <c r="V375" s="16"/>
      <c r="W375" s="17"/>
    </row>
    <row r="376" spans="1:30">
      <c r="A376" s="9" t="s">
        <v>71</v>
      </c>
      <c r="B376" s="9"/>
      <c r="C376" s="9">
        <f>SUM(C377:D383)</f>
        <v>0</v>
      </c>
      <c r="D376" s="79">
        <v>754.11</v>
      </c>
      <c r="E376" s="8"/>
      <c r="F376" s="8"/>
      <c r="G376" s="75"/>
      <c r="H376" s="75"/>
      <c r="I376" s="75"/>
      <c r="J376" s="75"/>
      <c r="K376" s="75"/>
      <c r="L376" s="75"/>
      <c r="M376" s="75"/>
      <c r="N376" s="50" t="s">
        <v>85</v>
      </c>
      <c r="O376" s="51"/>
      <c r="P376" s="51"/>
      <c r="Q376" s="51"/>
      <c r="R376" s="52"/>
      <c r="S376" s="53" t="s">
        <v>32</v>
      </c>
      <c r="T376" s="54"/>
      <c r="U376" s="54"/>
      <c r="V376" s="54"/>
      <c r="W376" s="52"/>
      <c r="Y376" s="10" t="s">
        <v>33</v>
      </c>
      <c r="Z376" s="1">
        <f>IF(Y376&lt;"20",C376+E376+F376,IF(Y376&gt;"59",C376+E376+F376,0))</f>
        <v>0</v>
      </c>
      <c r="AB376" s="1">
        <f>IF(Y376&gt;"19",IF(Y376&lt;"60",C376+E376+F376,0),0)</f>
        <v>0</v>
      </c>
      <c r="AD376" s="1">
        <f>(C376+E376+F376)*D376</f>
        <v>0</v>
      </c>
    </row>
    <row r="377" spans="1:30">
      <c r="A377" s="11" t="s">
        <v>13</v>
      </c>
      <c r="B377" s="12">
        <v>1</v>
      </c>
      <c r="C377" s="55"/>
      <c r="D377" s="56"/>
      <c r="N377" s="51"/>
      <c r="O377" s="51"/>
      <c r="P377" s="51"/>
      <c r="Q377" s="51"/>
      <c r="R377" s="52"/>
      <c r="S377" s="54"/>
      <c r="T377" s="54"/>
      <c r="U377" s="54"/>
      <c r="V377" s="54"/>
      <c r="W377" s="52"/>
    </row>
    <row r="378" spans="1:30">
      <c r="A378" s="11" t="s">
        <v>63</v>
      </c>
      <c r="B378" s="12">
        <v>1</v>
      </c>
      <c r="C378" s="55"/>
      <c r="D378" s="56"/>
      <c r="N378" s="51"/>
      <c r="O378" s="51"/>
      <c r="P378" s="51"/>
      <c r="Q378" s="51"/>
      <c r="R378" s="52"/>
      <c r="S378" s="54"/>
      <c r="T378" s="54"/>
      <c r="U378" s="54"/>
      <c r="V378" s="54"/>
      <c r="W378" s="52"/>
    </row>
    <row r="379" spans="1:30">
      <c r="A379" s="11" t="s">
        <v>15</v>
      </c>
      <c r="B379" s="12">
        <v>4</v>
      </c>
      <c r="C379" s="55"/>
      <c r="D379" s="56"/>
      <c r="N379" s="51"/>
      <c r="O379" s="51"/>
      <c r="P379" s="51"/>
      <c r="Q379" s="51"/>
      <c r="R379" s="52"/>
      <c r="S379" s="54"/>
      <c r="T379" s="54"/>
      <c r="U379" s="54"/>
      <c r="V379" s="54"/>
      <c r="W379" s="52"/>
    </row>
    <row r="380" spans="1:30">
      <c r="A380" s="11" t="s">
        <v>72</v>
      </c>
      <c r="B380" s="12"/>
      <c r="C380" s="55"/>
      <c r="D380" s="56"/>
      <c r="N380" s="51"/>
      <c r="O380" s="51"/>
      <c r="P380" s="51"/>
      <c r="Q380" s="51"/>
      <c r="R380" s="52"/>
      <c r="S380" s="54"/>
      <c r="T380" s="54"/>
      <c r="U380" s="54"/>
      <c r="V380" s="54"/>
      <c r="W380" s="52"/>
    </row>
    <row r="381" spans="1:30">
      <c r="A381" s="11"/>
      <c r="B381" s="12"/>
      <c r="C381" s="55"/>
      <c r="D381" s="56"/>
      <c r="N381" s="51"/>
      <c r="O381" s="51"/>
      <c r="P381" s="51"/>
      <c r="Q381" s="51"/>
      <c r="R381" s="52"/>
      <c r="S381" s="54"/>
      <c r="T381" s="54"/>
      <c r="U381" s="54"/>
      <c r="V381" s="54"/>
      <c r="W381" s="52"/>
    </row>
    <row r="382" spans="1:30">
      <c r="A382" s="11"/>
      <c r="B382" s="12"/>
      <c r="C382" s="55"/>
      <c r="D382" s="56"/>
      <c r="N382" s="7"/>
      <c r="O382" s="7"/>
      <c r="P382" s="7"/>
      <c r="Q382" s="7"/>
      <c r="R382" s="17"/>
      <c r="S382" s="16"/>
      <c r="T382" s="16"/>
      <c r="U382" s="16"/>
      <c r="V382" s="16"/>
      <c r="W382" s="17"/>
    </row>
    <row r="383" spans="1:30">
      <c r="A383" s="11"/>
      <c r="B383" s="12"/>
      <c r="C383" s="55"/>
      <c r="D383" s="56"/>
      <c r="N383" s="7"/>
      <c r="O383" s="7"/>
      <c r="P383" s="7"/>
      <c r="Q383" s="7"/>
      <c r="R383" s="17"/>
      <c r="S383" s="16"/>
      <c r="T383" s="16"/>
      <c r="U383" s="16"/>
      <c r="V383" s="16"/>
      <c r="W383" s="17"/>
    </row>
    <row r="384" spans="1:30">
      <c r="A384" s="13"/>
      <c r="B384" s="12"/>
      <c r="C384" s="55"/>
      <c r="D384" s="56"/>
      <c r="N384" s="7"/>
      <c r="O384" s="7"/>
      <c r="P384" s="7"/>
      <c r="Q384" s="7"/>
      <c r="R384" s="17"/>
      <c r="S384" s="16"/>
      <c r="T384" s="16"/>
      <c r="U384" s="16"/>
      <c r="V384" s="16"/>
      <c r="W384" s="17"/>
    </row>
    <row r="385" spans="1:30">
      <c r="A385" s="13"/>
      <c r="B385" s="14"/>
      <c r="C385" s="46"/>
      <c r="D385" s="46"/>
      <c r="N385" s="7"/>
      <c r="O385" s="7"/>
      <c r="P385" s="7"/>
      <c r="Q385" s="7"/>
      <c r="R385" s="17"/>
      <c r="S385" s="16"/>
      <c r="T385" s="16"/>
      <c r="U385" s="16"/>
      <c r="V385" s="16"/>
      <c r="W385" s="17"/>
    </row>
    <row r="386" spans="1:30">
      <c r="A386" s="13"/>
      <c r="B386" s="14"/>
      <c r="C386" s="46"/>
      <c r="D386" s="46"/>
      <c r="N386" s="7"/>
      <c r="O386" s="7"/>
      <c r="P386" s="7"/>
      <c r="Q386" s="7"/>
      <c r="R386" s="17"/>
      <c r="S386" s="16"/>
      <c r="T386" s="16"/>
      <c r="U386" s="16"/>
      <c r="V386" s="16"/>
      <c r="W386" s="17"/>
    </row>
    <row r="387" spans="1:30">
      <c r="A387" s="13"/>
      <c r="B387" s="14"/>
      <c r="C387" s="46"/>
      <c r="D387" s="46"/>
      <c r="N387" s="7"/>
      <c r="O387" s="7"/>
      <c r="P387" s="7"/>
      <c r="Q387" s="7"/>
      <c r="R387" s="17"/>
      <c r="S387" s="16"/>
      <c r="T387" s="16"/>
      <c r="U387" s="16"/>
      <c r="V387" s="16"/>
      <c r="W387" s="17"/>
    </row>
    <row r="388" spans="1:30">
      <c r="A388" s="13"/>
      <c r="B388" s="14"/>
      <c r="C388" s="46"/>
      <c r="D388" s="46"/>
      <c r="N388" s="7"/>
      <c r="O388" s="7"/>
      <c r="P388" s="7"/>
      <c r="Q388" s="7"/>
      <c r="R388" s="17"/>
      <c r="S388" s="16"/>
      <c r="T388" s="16"/>
      <c r="U388" s="16"/>
      <c r="V388" s="16"/>
      <c r="W388" s="17"/>
    </row>
    <row r="389" spans="1:30">
      <c r="A389" s="13"/>
      <c r="B389" s="14"/>
      <c r="C389" s="46"/>
      <c r="D389" s="46"/>
      <c r="N389" s="7"/>
      <c r="O389" s="7"/>
      <c r="P389" s="7"/>
      <c r="Q389" s="7"/>
      <c r="R389" s="17"/>
      <c r="S389" s="16"/>
      <c r="T389" s="16"/>
      <c r="U389" s="16"/>
      <c r="V389" s="16"/>
      <c r="W389" s="17"/>
    </row>
    <row r="390" spans="1:30">
      <c r="A390" s="13"/>
      <c r="B390" s="14"/>
      <c r="C390" s="46"/>
      <c r="D390" s="46"/>
      <c r="N390" s="7"/>
      <c r="O390" s="7"/>
      <c r="P390" s="7"/>
      <c r="Q390" s="7"/>
      <c r="R390" s="17"/>
      <c r="S390" s="16"/>
      <c r="T390" s="16"/>
      <c r="U390" s="16"/>
      <c r="V390" s="16"/>
      <c r="W390" s="17"/>
    </row>
    <row r="391" spans="1:30">
      <c r="A391" s="13"/>
      <c r="B391" s="14"/>
      <c r="C391" s="46"/>
      <c r="D391" s="46"/>
      <c r="N391" s="7"/>
      <c r="O391" s="7"/>
      <c r="P391" s="7"/>
      <c r="Q391" s="7"/>
      <c r="R391" s="17"/>
      <c r="S391" s="16"/>
      <c r="T391" s="16"/>
      <c r="U391" s="16"/>
      <c r="V391" s="16"/>
      <c r="W391" s="17"/>
    </row>
    <row r="392" spans="1:30">
      <c r="A392" s="13"/>
      <c r="B392" s="14"/>
      <c r="C392" s="46"/>
      <c r="D392" s="46"/>
      <c r="N392" s="7"/>
      <c r="O392" s="7"/>
      <c r="P392" s="7"/>
      <c r="Q392" s="7"/>
      <c r="R392" s="17"/>
      <c r="S392" s="16"/>
      <c r="T392" s="16"/>
      <c r="U392" s="16"/>
      <c r="V392" s="16"/>
      <c r="W392" s="17"/>
    </row>
    <row r="393" spans="1:30">
      <c r="A393" s="13"/>
      <c r="B393" s="14"/>
      <c r="C393" s="46"/>
      <c r="D393" s="46"/>
      <c r="N393" s="7"/>
      <c r="O393" s="7"/>
      <c r="P393" s="7"/>
      <c r="Q393" s="7"/>
      <c r="R393" s="17"/>
      <c r="S393" s="16"/>
      <c r="T393" s="16"/>
      <c r="U393" s="16"/>
      <c r="V393" s="16"/>
      <c r="W393" s="17"/>
    </row>
    <row r="394" spans="1:30">
      <c r="A394" s="9" t="s">
        <v>73</v>
      </c>
      <c r="B394" s="9"/>
      <c r="C394" s="9">
        <f>SUM(C395:D398)</f>
        <v>0</v>
      </c>
      <c r="D394" s="79">
        <v>269.32499999999999</v>
      </c>
      <c r="E394" s="8"/>
      <c r="F394" s="8"/>
      <c r="G394" s="75"/>
      <c r="H394" s="75"/>
      <c r="I394" s="75"/>
      <c r="J394" s="75"/>
      <c r="K394" s="75"/>
      <c r="L394" s="75"/>
      <c r="M394" s="75"/>
      <c r="N394" s="50" t="s">
        <v>87</v>
      </c>
      <c r="O394" s="51"/>
      <c r="P394" s="51"/>
      <c r="Q394" s="51"/>
      <c r="R394" s="52"/>
      <c r="S394" s="53" t="s">
        <v>41</v>
      </c>
      <c r="T394" s="54"/>
      <c r="U394" s="54"/>
      <c r="V394" s="54"/>
      <c r="W394" s="52"/>
      <c r="Y394" s="10" t="s">
        <v>42</v>
      </c>
      <c r="Z394" s="1">
        <f>IF(Y394&lt;"20",C394+E394+F394,IF(Y394&gt;"59",C394+E394+F394,0))</f>
        <v>0</v>
      </c>
      <c r="AB394" s="1">
        <f>IF(Y394&gt;"19",IF(Y394&lt;"60",C394+E394+F394,0),0)</f>
        <v>0</v>
      </c>
      <c r="AD394" s="1">
        <f>(C394+E394+F394)*D394</f>
        <v>0</v>
      </c>
    </row>
    <row r="395" spans="1:30">
      <c r="A395" s="11" t="s">
        <v>43</v>
      </c>
      <c r="B395" s="12">
        <v>4</v>
      </c>
      <c r="C395" s="55"/>
      <c r="D395" s="56"/>
      <c r="N395" s="51"/>
      <c r="O395" s="51"/>
      <c r="P395" s="51"/>
      <c r="Q395" s="51"/>
      <c r="R395" s="52"/>
      <c r="S395" s="54"/>
      <c r="T395" s="54"/>
      <c r="U395" s="54"/>
      <c r="V395" s="54"/>
      <c r="W395" s="52"/>
    </row>
    <row r="396" spans="1:30">
      <c r="A396" s="11" t="s">
        <v>17</v>
      </c>
      <c r="B396" s="12">
        <v>4</v>
      </c>
      <c r="C396" s="55"/>
      <c r="D396" s="56"/>
      <c r="N396" s="51"/>
      <c r="O396" s="51"/>
      <c r="P396" s="51"/>
      <c r="Q396" s="51"/>
      <c r="R396" s="52"/>
      <c r="S396" s="54"/>
      <c r="T396" s="54"/>
      <c r="U396" s="54"/>
      <c r="V396" s="54"/>
      <c r="W396" s="52"/>
    </row>
    <row r="397" spans="1:30">
      <c r="A397" s="11" t="s">
        <v>18</v>
      </c>
      <c r="B397" s="12">
        <v>7</v>
      </c>
      <c r="C397" s="55"/>
      <c r="D397" s="56"/>
      <c r="N397" s="51"/>
      <c r="O397" s="51"/>
      <c r="P397" s="51"/>
      <c r="Q397" s="51"/>
      <c r="R397" s="52"/>
      <c r="S397" s="54"/>
      <c r="T397" s="54"/>
      <c r="U397" s="54"/>
      <c r="V397" s="54"/>
      <c r="W397" s="52"/>
    </row>
    <row r="398" spans="1:30">
      <c r="A398" s="11"/>
      <c r="B398" s="12"/>
      <c r="C398" s="55"/>
      <c r="D398" s="56"/>
      <c r="N398" s="51"/>
      <c r="O398" s="51"/>
      <c r="P398" s="51"/>
      <c r="Q398" s="51"/>
      <c r="R398" s="52"/>
      <c r="S398" s="54"/>
      <c r="T398" s="54"/>
      <c r="U398" s="54"/>
      <c r="V398" s="54"/>
      <c r="W398" s="52"/>
    </row>
    <row r="399" spans="1:30">
      <c r="A399" s="13"/>
      <c r="B399" s="12"/>
      <c r="C399" s="55"/>
      <c r="D399" s="56"/>
      <c r="N399" s="51"/>
      <c r="O399" s="51"/>
      <c r="P399" s="51"/>
      <c r="Q399" s="51"/>
      <c r="R399" s="52"/>
      <c r="S399" s="54"/>
      <c r="T399" s="54"/>
      <c r="U399" s="54"/>
      <c r="V399" s="54"/>
      <c r="W399" s="52"/>
    </row>
    <row r="400" spans="1:30">
      <c r="A400" s="13"/>
      <c r="B400" s="14"/>
      <c r="C400" s="46"/>
      <c r="D400" s="46"/>
      <c r="N400" s="7"/>
      <c r="O400" s="7"/>
      <c r="P400" s="7"/>
      <c r="Q400" s="7"/>
      <c r="R400" s="17"/>
      <c r="S400" s="16"/>
      <c r="T400" s="16"/>
      <c r="U400" s="16"/>
      <c r="V400" s="16"/>
      <c r="W400" s="17"/>
    </row>
    <row r="401" spans="1:30">
      <c r="A401" s="13"/>
      <c r="B401" s="14"/>
      <c r="C401" s="46"/>
      <c r="D401" s="46"/>
      <c r="N401" s="7"/>
      <c r="O401" s="7"/>
      <c r="P401" s="7"/>
      <c r="Q401" s="7"/>
      <c r="R401" s="17"/>
      <c r="S401" s="16"/>
      <c r="T401" s="16"/>
      <c r="U401" s="16"/>
      <c r="V401" s="16"/>
      <c r="W401" s="17"/>
    </row>
    <row r="402" spans="1:30">
      <c r="A402" s="13"/>
      <c r="B402" s="14"/>
      <c r="C402" s="46"/>
      <c r="D402" s="46"/>
      <c r="N402" s="7"/>
      <c r="O402" s="7"/>
      <c r="P402" s="7"/>
      <c r="Q402" s="7"/>
      <c r="R402" s="17"/>
      <c r="S402" s="16"/>
      <c r="T402" s="16"/>
      <c r="U402" s="16"/>
      <c r="V402" s="16"/>
      <c r="W402" s="17"/>
    </row>
    <row r="403" spans="1:30">
      <c r="A403" s="13"/>
      <c r="B403" s="14"/>
      <c r="C403" s="46"/>
      <c r="D403" s="46"/>
      <c r="N403" s="7"/>
      <c r="O403" s="7"/>
      <c r="P403" s="7"/>
      <c r="Q403" s="7"/>
      <c r="R403" s="17"/>
      <c r="S403" s="16"/>
      <c r="T403" s="16"/>
      <c r="U403" s="16"/>
      <c r="V403" s="16"/>
      <c r="W403" s="17"/>
    </row>
    <row r="404" spans="1:30">
      <c r="A404" s="13"/>
      <c r="B404" s="14"/>
      <c r="C404" s="46"/>
      <c r="D404" s="46"/>
      <c r="N404" s="7"/>
      <c r="O404" s="7"/>
      <c r="P404" s="7"/>
      <c r="Q404" s="7"/>
      <c r="R404" s="17"/>
      <c r="S404" s="16"/>
      <c r="T404" s="16"/>
      <c r="U404" s="16"/>
      <c r="V404" s="16"/>
      <c r="W404" s="17"/>
    </row>
    <row r="405" spans="1:30">
      <c r="A405" s="13"/>
      <c r="B405" s="14"/>
      <c r="C405" s="46"/>
      <c r="D405" s="46"/>
      <c r="N405" s="7"/>
      <c r="O405" s="7"/>
      <c r="P405" s="7"/>
      <c r="Q405" s="7"/>
      <c r="R405" s="17"/>
      <c r="S405" s="16"/>
      <c r="T405" s="16"/>
      <c r="U405" s="16"/>
      <c r="V405" s="16"/>
      <c r="W405" s="17"/>
    </row>
    <row r="406" spans="1:30">
      <c r="A406" s="13"/>
      <c r="B406" s="14"/>
      <c r="C406" s="46"/>
      <c r="D406" s="46"/>
      <c r="N406" s="7"/>
      <c r="O406" s="7"/>
      <c r="P406" s="7"/>
      <c r="Q406" s="7"/>
      <c r="R406" s="17"/>
      <c r="S406" s="16"/>
      <c r="T406" s="16"/>
      <c r="U406" s="16"/>
      <c r="V406" s="16"/>
      <c r="W406" s="17"/>
    </row>
    <row r="407" spans="1:30">
      <c r="A407" s="13"/>
      <c r="B407" s="14"/>
      <c r="C407" s="46"/>
      <c r="D407" s="46"/>
      <c r="N407" s="7"/>
      <c r="O407" s="7"/>
      <c r="P407" s="7"/>
      <c r="Q407" s="7"/>
      <c r="R407" s="17"/>
      <c r="S407" s="16"/>
      <c r="T407" s="16"/>
      <c r="U407" s="16"/>
      <c r="V407" s="16"/>
      <c r="W407" s="17"/>
    </row>
    <row r="408" spans="1:30">
      <c r="A408" s="13"/>
      <c r="B408" s="14"/>
      <c r="C408" s="46"/>
      <c r="D408" s="46"/>
      <c r="N408" s="7"/>
      <c r="O408" s="7"/>
      <c r="P408" s="7"/>
      <c r="Q408" s="7"/>
      <c r="R408" s="17"/>
      <c r="S408" s="16"/>
      <c r="T408" s="16"/>
      <c r="U408" s="16"/>
      <c r="V408" s="16"/>
      <c r="W408" s="17"/>
    </row>
    <row r="409" spans="1:30">
      <c r="A409" s="13"/>
      <c r="B409" s="14"/>
      <c r="C409" s="46"/>
      <c r="D409" s="46"/>
      <c r="N409" s="7"/>
      <c r="O409" s="7"/>
      <c r="P409" s="7"/>
      <c r="Q409" s="7"/>
      <c r="R409" s="17"/>
      <c r="S409" s="16"/>
      <c r="T409" s="16"/>
      <c r="U409" s="16"/>
      <c r="V409" s="16"/>
      <c r="W409" s="17"/>
    </row>
    <row r="410" spans="1:30">
      <c r="A410" s="9" t="s">
        <v>74</v>
      </c>
      <c r="B410" s="9"/>
      <c r="C410" s="9">
        <f>SUM(C411:D414)</f>
        <v>0</v>
      </c>
      <c r="D410" s="79">
        <v>350.1225</v>
      </c>
      <c r="E410" s="8"/>
      <c r="F410" s="8"/>
      <c r="G410" s="75"/>
      <c r="H410" s="75"/>
      <c r="I410" s="75"/>
      <c r="J410" s="75"/>
      <c r="K410" s="75"/>
      <c r="L410" s="75"/>
      <c r="M410" s="75"/>
      <c r="N410" s="50" t="s">
        <v>87</v>
      </c>
      <c r="O410" s="51"/>
      <c r="P410" s="51"/>
      <c r="Q410" s="51"/>
      <c r="R410" s="52"/>
      <c r="S410" s="53" t="s">
        <v>46</v>
      </c>
      <c r="T410" s="54"/>
      <c r="U410" s="54"/>
      <c r="V410" s="54"/>
      <c r="W410" s="52"/>
      <c r="Y410" s="10" t="s">
        <v>49</v>
      </c>
      <c r="Z410" s="1">
        <f>IF(Y410&lt;"20",C410+E410+F410,IF(Y410&gt;"59",C410+E410+F410,0))</f>
        <v>0</v>
      </c>
      <c r="AB410" s="1">
        <f>IF(Y410&gt;"19",IF(Y410&lt;"60",C410+E410+F410,0),0)</f>
        <v>0</v>
      </c>
      <c r="AD410" s="1">
        <f>(C410+E410+F410)*D410</f>
        <v>0</v>
      </c>
    </row>
    <row r="411" spans="1:30">
      <c r="A411" s="11" t="s">
        <v>43</v>
      </c>
      <c r="B411" s="12">
        <v>16</v>
      </c>
      <c r="C411" s="55"/>
      <c r="D411" s="56"/>
      <c r="N411" s="51"/>
      <c r="O411" s="51"/>
      <c r="P411" s="51"/>
      <c r="Q411" s="51"/>
      <c r="R411" s="52"/>
      <c r="S411" s="54"/>
      <c r="T411" s="54"/>
      <c r="U411" s="54"/>
      <c r="V411" s="54"/>
      <c r="W411" s="52"/>
    </row>
    <row r="412" spans="1:30">
      <c r="A412" s="11" t="s">
        <v>17</v>
      </c>
      <c r="B412" s="12">
        <v>18</v>
      </c>
      <c r="C412" s="55"/>
      <c r="D412" s="56"/>
      <c r="N412" s="51"/>
      <c r="O412" s="51"/>
      <c r="P412" s="51"/>
      <c r="Q412" s="51"/>
      <c r="R412" s="52"/>
      <c r="S412" s="54"/>
      <c r="T412" s="54"/>
      <c r="U412" s="54"/>
      <c r="V412" s="54"/>
      <c r="W412" s="52"/>
    </row>
    <row r="413" spans="1:30">
      <c r="A413" s="11" t="s">
        <v>44</v>
      </c>
      <c r="B413" s="12">
        <v>17</v>
      </c>
      <c r="C413" s="55"/>
      <c r="D413" s="56"/>
      <c r="N413" s="51"/>
      <c r="O413" s="51"/>
      <c r="P413" s="51"/>
      <c r="Q413" s="51"/>
      <c r="R413" s="52"/>
      <c r="S413" s="54"/>
      <c r="T413" s="54"/>
      <c r="U413" s="54"/>
      <c r="V413" s="54"/>
      <c r="W413" s="52"/>
    </row>
    <row r="414" spans="1:30">
      <c r="A414" s="11"/>
      <c r="B414" s="12"/>
      <c r="C414" s="55"/>
      <c r="D414" s="56"/>
      <c r="N414" s="51"/>
      <c r="O414" s="51"/>
      <c r="P414" s="51"/>
      <c r="Q414" s="51"/>
      <c r="R414" s="52"/>
      <c r="S414" s="54"/>
      <c r="T414" s="54"/>
      <c r="U414" s="54"/>
      <c r="V414" s="54"/>
      <c r="W414" s="52"/>
    </row>
    <row r="415" spans="1:30">
      <c r="A415" s="13"/>
      <c r="B415" s="12"/>
      <c r="C415" s="55"/>
      <c r="D415" s="56"/>
      <c r="N415" s="51"/>
      <c r="O415" s="51"/>
      <c r="P415" s="51"/>
      <c r="Q415" s="51"/>
      <c r="R415" s="52"/>
      <c r="S415" s="54"/>
      <c r="T415" s="54"/>
      <c r="U415" s="54"/>
      <c r="V415" s="54"/>
      <c r="W415" s="52"/>
    </row>
    <row r="416" spans="1:30">
      <c r="A416" s="13"/>
      <c r="B416" s="14"/>
      <c r="C416" s="46"/>
      <c r="D416" s="46"/>
      <c r="N416" s="7"/>
      <c r="O416" s="7"/>
      <c r="P416" s="7"/>
      <c r="Q416" s="7"/>
      <c r="R416" s="17"/>
      <c r="S416" s="16"/>
      <c r="T416" s="16"/>
      <c r="U416" s="16"/>
      <c r="V416" s="16"/>
      <c r="W416" s="17"/>
    </row>
    <row r="417" spans="1:30">
      <c r="A417" s="13"/>
      <c r="B417" s="14"/>
      <c r="C417" s="46"/>
      <c r="D417" s="46"/>
      <c r="N417" s="7"/>
      <c r="O417" s="7"/>
      <c r="P417" s="7"/>
      <c r="Q417" s="7"/>
      <c r="R417" s="17"/>
      <c r="S417" s="16"/>
      <c r="T417" s="16"/>
      <c r="U417" s="16"/>
      <c r="V417" s="16"/>
      <c r="W417" s="17"/>
    </row>
    <row r="418" spans="1:30">
      <c r="A418" s="13"/>
      <c r="B418" s="14"/>
      <c r="C418" s="46"/>
      <c r="D418" s="46"/>
      <c r="N418" s="7"/>
      <c r="O418" s="7"/>
      <c r="P418" s="7"/>
      <c r="Q418" s="7"/>
      <c r="R418" s="17"/>
      <c r="S418" s="16"/>
      <c r="T418" s="16"/>
      <c r="U418" s="16"/>
      <c r="V418" s="16"/>
      <c r="W418" s="17"/>
    </row>
    <row r="419" spans="1:30">
      <c r="A419" s="13"/>
      <c r="B419" s="14"/>
      <c r="C419" s="46"/>
      <c r="D419" s="46"/>
      <c r="N419" s="7"/>
      <c r="O419" s="7"/>
      <c r="P419" s="7"/>
      <c r="Q419" s="7"/>
      <c r="R419" s="17"/>
      <c r="S419" s="16"/>
      <c r="T419" s="16"/>
      <c r="U419" s="16"/>
      <c r="V419" s="16"/>
      <c r="W419" s="17"/>
    </row>
    <row r="420" spans="1:30">
      <c r="A420" s="13"/>
      <c r="B420" s="14"/>
      <c r="C420" s="46"/>
      <c r="D420" s="46"/>
      <c r="N420" s="7"/>
      <c r="O420" s="7"/>
      <c r="P420" s="7"/>
      <c r="Q420" s="7"/>
      <c r="R420" s="17"/>
      <c r="S420" s="16"/>
      <c r="T420" s="16"/>
      <c r="U420" s="16"/>
      <c r="V420" s="16"/>
      <c r="W420" s="17"/>
    </row>
    <row r="421" spans="1:30">
      <c r="A421" s="13"/>
      <c r="B421" s="14"/>
      <c r="C421" s="46"/>
      <c r="D421" s="46"/>
      <c r="N421" s="7"/>
      <c r="O421" s="7"/>
      <c r="P421" s="7"/>
      <c r="Q421" s="7"/>
      <c r="R421" s="17"/>
      <c r="S421" s="16"/>
      <c r="T421" s="16"/>
      <c r="U421" s="16"/>
      <c r="V421" s="16"/>
      <c r="W421" s="17"/>
    </row>
    <row r="422" spans="1:30">
      <c r="A422" s="13"/>
      <c r="B422" s="14"/>
      <c r="C422" s="46"/>
      <c r="D422" s="46"/>
      <c r="N422" s="7"/>
      <c r="O422" s="7"/>
      <c r="P422" s="7"/>
      <c r="Q422" s="7"/>
      <c r="R422" s="17"/>
      <c r="S422" s="16"/>
      <c r="T422" s="16"/>
      <c r="U422" s="16"/>
      <c r="V422" s="16"/>
      <c r="W422" s="17"/>
    </row>
    <row r="423" spans="1:30">
      <c r="A423" s="13"/>
      <c r="B423" s="14"/>
      <c r="C423" s="46"/>
      <c r="D423" s="46"/>
      <c r="N423" s="7"/>
      <c r="O423" s="7"/>
      <c r="P423" s="7"/>
      <c r="Q423" s="7"/>
      <c r="R423" s="17"/>
      <c r="S423" s="16"/>
      <c r="T423" s="16"/>
      <c r="U423" s="16"/>
      <c r="V423" s="16"/>
      <c r="W423" s="17"/>
    </row>
    <row r="424" spans="1:30">
      <c r="A424" s="13"/>
      <c r="B424" s="14"/>
      <c r="C424" s="46"/>
      <c r="D424" s="46"/>
      <c r="N424" s="7"/>
      <c r="O424" s="7"/>
      <c r="P424" s="7"/>
      <c r="Q424" s="7"/>
      <c r="R424" s="17"/>
      <c r="S424" s="16"/>
      <c r="T424" s="16"/>
      <c r="U424" s="16"/>
      <c r="V424" s="16"/>
      <c r="W424" s="17"/>
    </row>
    <row r="425" spans="1:30">
      <c r="A425" s="13"/>
      <c r="B425" s="14"/>
      <c r="C425" s="46"/>
      <c r="D425" s="46"/>
      <c r="N425" s="7"/>
      <c r="O425" s="7"/>
      <c r="P425" s="7"/>
      <c r="Q425" s="7"/>
      <c r="R425" s="17"/>
      <c r="S425" s="16"/>
      <c r="T425" s="16"/>
      <c r="U425" s="16"/>
      <c r="V425" s="16"/>
      <c r="W425" s="17"/>
    </row>
    <row r="426" spans="1:30">
      <c r="A426" s="9" t="s">
        <v>75</v>
      </c>
      <c r="B426" s="9"/>
      <c r="C426" s="9">
        <f>SUM(C427:D427)</f>
        <v>0</v>
      </c>
      <c r="D426" s="79">
        <v>377.05500000000001</v>
      </c>
      <c r="E426" s="8"/>
      <c r="F426" s="8"/>
      <c r="G426" s="75"/>
      <c r="H426" s="75"/>
      <c r="I426" s="75"/>
      <c r="J426" s="75"/>
      <c r="K426" s="75"/>
      <c r="L426" s="75"/>
      <c r="M426" s="75"/>
      <c r="N426" s="50" t="s">
        <v>88</v>
      </c>
      <c r="O426" s="51"/>
      <c r="P426" s="51"/>
      <c r="Q426" s="51"/>
      <c r="R426" s="52"/>
      <c r="S426" s="53" t="s">
        <v>51</v>
      </c>
      <c r="T426" s="54"/>
      <c r="U426" s="54"/>
      <c r="V426" s="54"/>
      <c r="W426" s="52"/>
      <c r="Y426" s="10" t="s">
        <v>52</v>
      </c>
      <c r="Z426" s="1">
        <f>IF(Y426&lt;"20",C426+E426+F426,IF(Y426&gt;"59",C426+E426+F426,0))</f>
        <v>0</v>
      </c>
      <c r="AB426" s="1">
        <f>IF(Y426&gt;"19",IF(Y426&lt;"60",C426+E426+F426,0),0)</f>
        <v>0</v>
      </c>
      <c r="AD426" s="1">
        <f>(C426+E426+F426)*D426</f>
        <v>0</v>
      </c>
    </row>
    <row r="427" spans="1:30">
      <c r="A427" s="11" t="s">
        <v>17</v>
      </c>
      <c r="B427" s="12">
        <v>3</v>
      </c>
      <c r="C427" s="55"/>
      <c r="D427" s="56"/>
      <c r="N427" s="51"/>
      <c r="O427" s="51"/>
      <c r="P427" s="51"/>
      <c r="Q427" s="51"/>
      <c r="R427" s="52"/>
      <c r="S427" s="54"/>
      <c r="T427" s="54"/>
      <c r="U427" s="54"/>
      <c r="V427" s="54"/>
      <c r="W427" s="52"/>
    </row>
    <row r="428" spans="1:30">
      <c r="A428" s="13"/>
      <c r="B428" s="12"/>
      <c r="C428" s="55"/>
      <c r="D428" s="56"/>
      <c r="N428" s="51"/>
      <c r="O428" s="51"/>
      <c r="P428" s="51"/>
      <c r="Q428" s="51"/>
      <c r="R428" s="52"/>
      <c r="S428" s="54"/>
      <c r="T428" s="54"/>
      <c r="U428" s="54"/>
      <c r="V428" s="54"/>
      <c r="W428" s="52"/>
    </row>
    <row r="429" spans="1:30">
      <c r="A429" s="13"/>
      <c r="B429" s="14"/>
      <c r="C429" s="46"/>
      <c r="D429" s="46"/>
      <c r="N429" s="51"/>
      <c r="O429" s="51"/>
      <c r="P429" s="51"/>
      <c r="Q429" s="51"/>
      <c r="R429" s="52"/>
      <c r="S429" s="54"/>
      <c r="T429" s="54"/>
      <c r="U429" s="54"/>
      <c r="V429" s="54"/>
      <c r="W429" s="52"/>
    </row>
    <row r="430" spans="1:30">
      <c r="A430" s="13"/>
      <c r="B430" s="14"/>
      <c r="C430" s="46"/>
      <c r="D430" s="46"/>
      <c r="N430" s="51"/>
      <c r="O430" s="51"/>
      <c r="P430" s="51"/>
      <c r="Q430" s="51"/>
      <c r="R430" s="52"/>
      <c r="S430" s="54"/>
      <c r="T430" s="54"/>
      <c r="U430" s="54"/>
      <c r="V430" s="54"/>
      <c r="W430" s="52"/>
    </row>
    <row r="431" spans="1:30">
      <c r="A431" s="13"/>
      <c r="B431" s="14"/>
      <c r="C431" s="46"/>
      <c r="D431" s="46"/>
      <c r="N431" s="51"/>
      <c r="O431" s="51"/>
      <c r="P431" s="51"/>
      <c r="Q431" s="51"/>
      <c r="R431" s="52"/>
      <c r="S431" s="54"/>
      <c r="T431" s="54"/>
      <c r="U431" s="54"/>
      <c r="V431" s="54"/>
      <c r="W431" s="52"/>
    </row>
    <row r="432" spans="1:30">
      <c r="A432" s="13"/>
      <c r="B432" s="14"/>
      <c r="C432" s="46"/>
      <c r="D432" s="46"/>
      <c r="N432" s="7"/>
      <c r="O432" s="7"/>
      <c r="P432" s="7"/>
      <c r="Q432" s="7"/>
      <c r="R432" s="17"/>
      <c r="S432" s="16"/>
      <c r="T432" s="16"/>
      <c r="U432" s="16"/>
      <c r="V432" s="16"/>
      <c r="W432" s="17"/>
    </row>
    <row r="433" spans="1:30">
      <c r="A433" s="13"/>
      <c r="B433" s="14"/>
      <c r="C433" s="46"/>
      <c r="D433" s="46"/>
      <c r="N433" s="7"/>
      <c r="O433" s="7"/>
      <c r="P433" s="7"/>
      <c r="Q433" s="7"/>
      <c r="R433" s="17"/>
      <c r="S433" s="16"/>
      <c r="T433" s="16"/>
      <c r="U433" s="16"/>
      <c r="V433" s="16"/>
      <c r="W433" s="17"/>
    </row>
    <row r="434" spans="1:30">
      <c r="A434" s="13"/>
      <c r="B434" s="14"/>
      <c r="C434" s="46"/>
      <c r="D434" s="46"/>
      <c r="N434" s="7"/>
      <c r="O434" s="7"/>
      <c r="P434" s="7"/>
      <c r="Q434" s="7"/>
      <c r="R434" s="17"/>
      <c r="S434" s="16"/>
      <c r="T434" s="16"/>
      <c r="U434" s="16"/>
      <c r="V434" s="16"/>
      <c r="W434" s="17"/>
    </row>
    <row r="435" spans="1:30">
      <c r="A435" s="13"/>
      <c r="B435" s="14"/>
      <c r="C435" s="46"/>
      <c r="D435" s="46"/>
      <c r="N435" s="7"/>
      <c r="O435" s="7"/>
      <c r="P435" s="7"/>
      <c r="Q435" s="7"/>
      <c r="R435" s="17"/>
      <c r="S435" s="16"/>
      <c r="T435" s="16"/>
      <c r="U435" s="16"/>
      <c r="V435" s="16"/>
      <c r="W435" s="17"/>
    </row>
    <row r="436" spans="1:30">
      <c r="A436" s="13"/>
      <c r="B436" s="14"/>
      <c r="C436" s="46"/>
      <c r="D436" s="46"/>
      <c r="N436" s="7"/>
      <c r="O436" s="7"/>
      <c r="P436" s="7"/>
      <c r="Q436" s="7"/>
      <c r="R436" s="17"/>
      <c r="S436" s="16"/>
      <c r="T436" s="16"/>
      <c r="U436" s="16"/>
      <c r="V436" s="16"/>
      <c r="W436" s="17"/>
    </row>
    <row r="437" spans="1:30">
      <c r="A437" s="13"/>
      <c r="B437" s="14"/>
      <c r="C437" s="46"/>
      <c r="D437" s="46"/>
      <c r="N437" s="7"/>
      <c r="O437" s="7"/>
      <c r="P437" s="7"/>
      <c r="Q437" s="7"/>
      <c r="R437" s="17"/>
      <c r="S437" s="16"/>
      <c r="T437" s="16"/>
      <c r="U437" s="16"/>
      <c r="V437" s="16"/>
      <c r="W437" s="17"/>
    </row>
    <row r="438" spans="1:30">
      <c r="A438" s="13"/>
      <c r="B438" s="14"/>
      <c r="C438" s="46"/>
      <c r="D438" s="46"/>
      <c r="N438" s="7"/>
      <c r="O438" s="7"/>
      <c r="P438" s="7"/>
      <c r="Q438" s="7"/>
      <c r="R438" s="17"/>
      <c r="S438" s="16"/>
      <c r="T438" s="16"/>
      <c r="U438" s="16"/>
      <c r="V438" s="16"/>
      <c r="W438" s="17"/>
    </row>
    <row r="439" spans="1:30">
      <c r="A439" s="13"/>
      <c r="B439" s="14"/>
      <c r="C439" s="46"/>
      <c r="D439" s="46"/>
      <c r="N439" s="7"/>
      <c r="O439" s="7"/>
      <c r="P439" s="7"/>
      <c r="Q439" s="7"/>
      <c r="R439" s="17"/>
      <c r="S439" s="16"/>
      <c r="T439" s="16"/>
      <c r="U439" s="16"/>
      <c r="V439" s="16"/>
      <c r="W439" s="17"/>
    </row>
    <row r="440" spans="1:30">
      <c r="A440" s="13"/>
      <c r="B440" s="14"/>
      <c r="C440" s="46"/>
      <c r="D440" s="46"/>
      <c r="N440" s="7"/>
      <c r="O440" s="7"/>
      <c r="P440" s="7"/>
      <c r="Q440" s="7"/>
      <c r="R440" s="17"/>
      <c r="S440" s="16"/>
      <c r="T440" s="16"/>
      <c r="U440" s="16"/>
      <c r="V440" s="16"/>
      <c r="W440" s="17"/>
    </row>
    <row r="441" spans="1:30">
      <c r="A441" s="13"/>
      <c r="B441" s="14"/>
      <c r="C441" s="46"/>
      <c r="D441" s="46"/>
      <c r="N441" s="7"/>
      <c r="O441" s="7"/>
      <c r="P441" s="7"/>
      <c r="Q441" s="7"/>
      <c r="R441" s="17"/>
      <c r="S441" s="16"/>
      <c r="T441" s="16"/>
      <c r="U441" s="16"/>
      <c r="V441" s="16"/>
      <c r="W441" s="17"/>
    </row>
    <row r="442" spans="1:30">
      <c r="A442" s="9" t="s">
        <v>76</v>
      </c>
      <c r="B442" s="9"/>
      <c r="C442" s="9">
        <f>SUM(C443:D444)</f>
        <v>0</v>
      </c>
      <c r="D442" s="79">
        <v>350.1225</v>
      </c>
      <c r="E442" s="8"/>
      <c r="F442" s="8"/>
      <c r="G442" s="75"/>
      <c r="H442" s="75"/>
      <c r="I442" s="75"/>
      <c r="J442" s="75"/>
      <c r="K442" s="75"/>
      <c r="L442" s="75"/>
      <c r="M442" s="75"/>
      <c r="N442" s="50" t="s">
        <v>89</v>
      </c>
      <c r="O442" s="51"/>
      <c r="P442" s="51"/>
      <c r="Q442" s="51"/>
      <c r="R442" s="52"/>
      <c r="S442" s="53" t="s">
        <v>51</v>
      </c>
      <c r="T442" s="54"/>
      <c r="U442" s="54"/>
      <c r="V442" s="54"/>
      <c r="W442" s="52"/>
      <c r="Y442" s="10" t="s">
        <v>43</v>
      </c>
      <c r="Z442" s="1">
        <f>IF(Y442&lt;"20",C442+E442+F442,IF(Y442&gt;"59",C442+E442+F442,0))</f>
        <v>0</v>
      </c>
      <c r="AB442" s="1">
        <f>IF(Y442&gt;"19",IF(Y442&lt;"60",C442+E442+F442,0),0)</f>
        <v>0</v>
      </c>
      <c r="AD442" s="1">
        <f>(C442+E442+F442)*D442</f>
        <v>0</v>
      </c>
    </row>
    <row r="443" spans="1:30">
      <c r="A443" s="11" t="s">
        <v>43</v>
      </c>
      <c r="B443" s="12">
        <v>3</v>
      </c>
      <c r="C443" s="55"/>
      <c r="D443" s="56"/>
      <c r="N443" s="51"/>
      <c r="O443" s="51"/>
      <c r="P443" s="51"/>
      <c r="Q443" s="51"/>
      <c r="R443" s="52"/>
      <c r="S443" s="54"/>
      <c r="T443" s="54"/>
      <c r="U443" s="54"/>
      <c r="V443" s="54"/>
      <c r="W443" s="52"/>
    </row>
    <row r="444" spans="1:30">
      <c r="A444" s="11"/>
      <c r="B444" s="12"/>
      <c r="C444" s="55"/>
      <c r="D444" s="56"/>
      <c r="N444" s="51"/>
      <c r="O444" s="51"/>
      <c r="P444" s="51"/>
      <c r="Q444" s="51"/>
      <c r="R444" s="52"/>
      <c r="S444" s="54"/>
      <c r="T444" s="54"/>
      <c r="U444" s="54"/>
      <c r="V444" s="54"/>
      <c r="W444" s="52"/>
    </row>
    <row r="445" spans="1:30">
      <c r="A445" s="13"/>
      <c r="B445" s="12"/>
      <c r="C445" s="55"/>
      <c r="D445" s="56"/>
      <c r="N445" s="51"/>
      <c r="O445" s="51"/>
      <c r="P445" s="51"/>
      <c r="Q445" s="51"/>
      <c r="R445" s="52"/>
      <c r="S445" s="54"/>
      <c r="T445" s="54"/>
      <c r="U445" s="54"/>
      <c r="V445" s="54"/>
      <c r="W445" s="52"/>
    </row>
    <row r="446" spans="1:30">
      <c r="A446" s="13"/>
      <c r="B446" s="14"/>
      <c r="C446" s="46"/>
      <c r="D446" s="46"/>
      <c r="N446" s="51"/>
      <c r="O446" s="51"/>
      <c r="P446" s="51"/>
      <c r="Q446" s="51"/>
      <c r="R446" s="52"/>
      <c r="S446" s="54"/>
      <c r="T446" s="54"/>
      <c r="U446" s="54"/>
      <c r="V446" s="54"/>
      <c r="W446" s="52"/>
    </row>
    <row r="447" spans="1:30">
      <c r="A447" s="13"/>
      <c r="B447" s="14"/>
      <c r="C447" s="46"/>
      <c r="D447" s="46"/>
      <c r="N447" s="51"/>
      <c r="O447" s="51"/>
      <c r="P447" s="51"/>
      <c r="Q447" s="51"/>
      <c r="R447" s="52"/>
      <c r="S447" s="54"/>
      <c r="T447" s="54"/>
      <c r="U447" s="54"/>
      <c r="V447" s="54"/>
      <c r="W447" s="52"/>
    </row>
    <row r="448" spans="1:30">
      <c r="A448" s="13"/>
      <c r="B448" s="14"/>
      <c r="C448" s="46"/>
      <c r="D448" s="46"/>
      <c r="N448" s="7"/>
      <c r="O448" s="7"/>
      <c r="P448" s="7"/>
      <c r="Q448" s="7"/>
      <c r="R448" s="17"/>
      <c r="S448" s="16"/>
      <c r="T448" s="16"/>
      <c r="U448" s="16"/>
      <c r="V448" s="16"/>
      <c r="W448" s="17"/>
    </row>
    <row r="449" spans="1:30">
      <c r="A449" s="13"/>
      <c r="B449" s="14"/>
      <c r="C449" s="46"/>
      <c r="D449" s="46"/>
      <c r="N449" s="7"/>
      <c r="O449" s="7"/>
      <c r="P449" s="7"/>
      <c r="Q449" s="7"/>
      <c r="R449" s="17"/>
      <c r="S449" s="16"/>
      <c r="T449" s="16"/>
      <c r="U449" s="16"/>
      <c r="V449" s="16"/>
      <c r="W449" s="17"/>
    </row>
    <row r="450" spans="1:30">
      <c r="A450" s="13"/>
      <c r="B450" s="14"/>
      <c r="C450" s="46"/>
      <c r="D450" s="46"/>
      <c r="N450" s="7"/>
      <c r="O450" s="7"/>
      <c r="P450" s="7"/>
      <c r="Q450" s="7"/>
      <c r="R450" s="17"/>
      <c r="S450" s="16"/>
      <c r="T450" s="16"/>
      <c r="U450" s="16"/>
      <c r="V450" s="16"/>
      <c r="W450" s="17"/>
    </row>
    <row r="451" spans="1:30">
      <c r="A451" s="13"/>
      <c r="B451" s="14"/>
      <c r="C451" s="46"/>
      <c r="D451" s="46"/>
      <c r="N451" s="7"/>
      <c r="O451" s="7"/>
      <c r="P451" s="7"/>
      <c r="Q451" s="7"/>
      <c r="R451" s="17"/>
      <c r="S451" s="16"/>
      <c r="T451" s="16"/>
      <c r="U451" s="16"/>
      <c r="V451" s="16"/>
      <c r="W451" s="17"/>
    </row>
    <row r="452" spans="1:30">
      <c r="A452" s="13"/>
      <c r="B452" s="14"/>
      <c r="C452" s="46"/>
      <c r="D452" s="46"/>
      <c r="N452" s="7"/>
      <c r="O452" s="7"/>
      <c r="P452" s="7"/>
      <c r="Q452" s="7"/>
      <c r="R452" s="17"/>
      <c r="S452" s="16"/>
      <c r="T452" s="16"/>
      <c r="U452" s="16"/>
      <c r="V452" s="16"/>
      <c r="W452" s="17"/>
    </row>
    <row r="453" spans="1:30">
      <c r="A453" s="13"/>
      <c r="B453" s="14"/>
      <c r="C453" s="46"/>
      <c r="D453" s="46"/>
      <c r="N453" s="7"/>
      <c r="O453" s="7"/>
      <c r="P453" s="7"/>
      <c r="Q453" s="7"/>
      <c r="R453" s="17"/>
      <c r="S453" s="16"/>
      <c r="T453" s="16"/>
      <c r="U453" s="16"/>
      <c r="V453" s="16"/>
      <c r="W453" s="17"/>
    </row>
    <row r="454" spans="1:30">
      <c r="A454" s="13"/>
      <c r="B454" s="14"/>
      <c r="C454" s="46"/>
      <c r="D454" s="46"/>
      <c r="N454" s="7"/>
      <c r="O454" s="7"/>
      <c r="P454" s="7"/>
      <c r="Q454" s="7"/>
      <c r="R454" s="17"/>
      <c r="S454" s="16"/>
      <c r="T454" s="16"/>
      <c r="U454" s="16"/>
      <c r="V454" s="16"/>
      <c r="W454" s="17"/>
    </row>
    <row r="455" spans="1:30">
      <c r="A455" s="13"/>
      <c r="B455" s="14"/>
      <c r="C455" s="46"/>
      <c r="D455" s="46"/>
      <c r="N455" s="7"/>
      <c r="O455" s="7"/>
      <c r="P455" s="7"/>
      <c r="Q455" s="7"/>
      <c r="R455" s="17"/>
      <c r="S455" s="16"/>
      <c r="T455" s="16"/>
      <c r="U455" s="16"/>
      <c r="V455" s="16"/>
      <c r="W455" s="17"/>
    </row>
    <row r="456" spans="1:30">
      <c r="A456" s="13"/>
      <c r="B456" s="14"/>
      <c r="C456" s="46"/>
      <c r="D456" s="46"/>
      <c r="N456" s="7"/>
      <c r="O456" s="7"/>
      <c r="P456" s="7"/>
      <c r="Q456" s="7"/>
      <c r="R456" s="17"/>
      <c r="S456" s="16"/>
      <c r="T456" s="16"/>
      <c r="U456" s="16"/>
      <c r="V456" s="16"/>
      <c r="W456" s="17"/>
    </row>
    <row r="457" spans="1:30">
      <c r="A457" s="13"/>
      <c r="B457" s="14"/>
      <c r="C457" s="46"/>
      <c r="D457" s="46"/>
      <c r="N457" s="7"/>
      <c r="O457" s="7"/>
      <c r="P457" s="7"/>
      <c r="Q457" s="7"/>
      <c r="R457" s="17"/>
      <c r="S457" s="16"/>
      <c r="T457" s="16"/>
      <c r="U457" s="16"/>
      <c r="V457" s="16"/>
      <c r="W457" s="17"/>
    </row>
    <row r="458" spans="1:30">
      <c r="A458" s="9" t="s">
        <v>77</v>
      </c>
      <c r="B458" s="9"/>
      <c r="C458" s="9">
        <f>SUM(C459:D460)</f>
        <v>0</v>
      </c>
      <c r="D458" s="79">
        <v>377.05500000000001</v>
      </c>
      <c r="E458" s="8"/>
      <c r="F458" s="8"/>
      <c r="G458" s="75"/>
      <c r="H458" s="75"/>
      <c r="I458" s="75"/>
      <c r="J458" s="75"/>
      <c r="K458" s="75"/>
      <c r="L458" s="75"/>
      <c r="M458" s="75"/>
      <c r="N458" s="50" t="s">
        <v>90</v>
      </c>
      <c r="O458" s="51"/>
      <c r="P458" s="51"/>
      <c r="Q458" s="51"/>
      <c r="R458" s="52"/>
      <c r="S458" s="53" t="s">
        <v>56</v>
      </c>
      <c r="T458" s="54"/>
      <c r="U458" s="54"/>
      <c r="V458" s="54"/>
      <c r="W458" s="52"/>
      <c r="Y458" s="10" t="s">
        <v>44</v>
      </c>
      <c r="Z458" s="1">
        <f>IF(Y458&lt;"20",C458+E458+F458,IF(Y458&gt;"59",C458+E458+F458,0))</f>
        <v>0</v>
      </c>
      <c r="AB458" s="1">
        <f>IF(Y458&gt;"19",IF(Y458&lt;"60",C458+E458+F458,0),0)</f>
        <v>0</v>
      </c>
      <c r="AD458" s="1">
        <f>(C458+E458+F458)*D458</f>
        <v>0</v>
      </c>
    </row>
    <row r="459" spans="1:30">
      <c r="A459" s="11" t="s">
        <v>43</v>
      </c>
      <c r="B459" s="12">
        <v>1</v>
      </c>
      <c r="C459" s="55"/>
      <c r="D459" s="56"/>
      <c r="N459" s="51"/>
      <c r="O459" s="51"/>
      <c r="P459" s="51"/>
      <c r="Q459" s="51"/>
      <c r="R459" s="52"/>
      <c r="S459" s="54"/>
      <c r="T459" s="54"/>
      <c r="U459" s="54"/>
      <c r="V459" s="54"/>
      <c r="W459" s="52"/>
    </row>
    <row r="460" spans="1:30">
      <c r="A460" s="11" t="s">
        <v>17</v>
      </c>
      <c r="B460" s="12">
        <v>7</v>
      </c>
      <c r="C460" s="55"/>
      <c r="D460" s="56"/>
      <c r="N460" s="51"/>
      <c r="O460" s="51"/>
      <c r="P460" s="51"/>
      <c r="Q460" s="51"/>
      <c r="R460" s="52"/>
      <c r="S460" s="54"/>
      <c r="T460" s="54"/>
      <c r="U460" s="54"/>
      <c r="V460" s="54"/>
      <c r="W460" s="52"/>
    </row>
    <row r="461" spans="1:30">
      <c r="A461" s="13"/>
      <c r="B461" s="12"/>
      <c r="C461" s="55"/>
      <c r="D461" s="56"/>
      <c r="N461" s="51"/>
      <c r="O461" s="51"/>
      <c r="P461" s="51"/>
      <c r="Q461" s="51"/>
      <c r="R461" s="52"/>
      <c r="S461" s="54"/>
      <c r="T461" s="54"/>
      <c r="U461" s="54"/>
      <c r="V461" s="54"/>
      <c r="W461" s="52"/>
    </row>
    <row r="462" spans="1:30">
      <c r="A462" s="13"/>
      <c r="B462" s="14"/>
      <c r="C462" s="46"/>
      <c r="D462" s="46"/>
      <c r="N462" s="51"/>
      <c r="O462" s="51"/>
      <c r="P462" s="51"/>
      <c r="Q462" s="51"/>
      <c r="R462" s="52"/>
      <c r="S462" s="54"/>
      <c r="T462" s="54"/>
      <c r="U462" s="54"/>
      <c r="V462" s="54"/>
      <c r="W462" s="52"/>
    </row>
    <row r="463" spans="1:30">
      <c r="A463" s="13"/>
      <c r="B463" s="14"/>
      <c r="C463" s="46"/>
      <c r="D463" s="46"/>
      <c r="N463" s="51"/>
      <c r="O463" s="51"/>
      <c r="P463" s="51"/>
      <c r="Q463" s="51"/>
      <c r="R463" s="52"/>
      <c r="S463" s="54"/>
      <c r="T463" s="54"/>
      <c r="U463" s="54"/>
      <c r="V463" s="54"/>
      <c r="W463" s="52"/>
    </row>
    <row r="464" spans="1:30">
      <c r="A464" s="13"/>
      <c r="B464" s="14"/>
      <c r="C464" s="46"/>
      <c r="D464" s="46"/>
      <c r="N464" s="7"/>
      <c r="O464" s="7"/>
      <c r="P464" s="7"/>
      <c r="Q464" s="7"/>
      <c r="R464" s="17"/>
      <c r="S464" s="16"/>
      <c r="T464" s="16"/>
      <c r="U464" s="16"/>
      <c r="V464" s="16"/>
      <c r="W464" s="17"/>
    </row>
    <row r="465" spans="1:23">
      <c r="A465" s="13"/>
      <c r="B465" s="14"/>
      <c r="C465" s="46"/>
      <c r="D465" s="46"/>
      <c r="N465" s="7"/>
      <c r="O465" s="7"/>
      <c r="P465" s="7"/>
      <c r="Q465" s="7"/>
      <c r="R465" s="17"/>
      <c r="S465" s="16"/>
      <c r="T465" s="16"/>
      <c r="U465" s="16"/>
      <c r="V465" s="16"/>
      <c r="W465" s="17"/>
    </row>
    <row r="466" spans="1:23">
      <c r="A466" s="13"/>
      <c r="B466" s="14"/>
      <c r="C466" s="46"/>
      <c r="D466" s="46"/>
      <c r="N466" s="7"/>
      <c r="O466" s="7"/>
      <c r="P466" s="7"/>
      <c r="Q466" s="7"/>
      <c r="R466" s="17"/>
      <c r="S466" s="16"/>
      <c r="T466" s="16"/>
      <c r="U466" s="16"/>
      <c r="V466" s="16"/>
      <c r="W466" s="17"/>
    </row>
    <row r="467" spans="1:23">
      <c r="A467" s="13"/>
      <c r="B467" s="14"/>
      <c r="C467" s="46"/>
      <c r="D467" s="46"/>
      <c r="N467" s="7"/>
      <c r="O467" s="7"/>
      <c r="P467" s="7"/>
      <c r="Q467" s="7"/>
      <c r="R467" s="17"/>
      <c r="S467" s="16"/>
      <c r="T467" s="16"/>
      <c r="U467" s="16"/>
      <c r="V467" s="16"/>
      <c r="W467" s="17"/>
    </row>
    <row r="468" spans="1:23">
      <c r="A468" s="13"/>
      <c r="B468" s="14"/>
      <c r="C468" s="46"/>
      <c r="D468" s="46"/>
      <c r="N468" s="7"/>
      <c r="O468" s="7"/>
      <c r="P468" s="7"/>
      <c r="Q468" s="7"/>
      <c r="R468" s="17"/>
      <c r="S468" s="16"/>
      <c r="T468" s="16"/>
      <c r="U468" s="16"/>
      <c r="V468" s="16"/>
      <c r="W468" s="17"/>
    </row>
    <row r="469" spans="1:23">
      <c r="A469" s="13"/>
      <c r="B469" s="14"/>
      <c r="C469" s="46"/>
      <c r="D469" s="46"/>
      <c r="N469" s="7"/>
      <c r="O469" s="7"/>
      <c r="P469" s="7"/>
      <c r="Q469" s="7"/>
      <c r="R469" s="17"/>
      <c r="S469" s="16"/>
      <c r="T469" s="16"/>
      <c r="U469" s="16"/>
      <c r="V469" s="16"/>
      <c r="W469" s="17"/>
    </row>
    <row r="470" spans="1:23">
      <c r="A470" s="13"/>
      <c r="B470" s="14"/>
      <c r="C470" s="46"/>
      <c r="D470" s="46"/>
      <c r="N470" s="7"/>
      <c r="O470" s="7"/>
      <c r="P470" s="7"/>
      <c r="Q470" s="7"/>
      <c r="R470" s="17"/>
      <c r="S470" s="16"/>
      <c r="T470" s="16"/>
      <c r="U470" s="16"/>
      <c r="V470" s="16"/>
      <c r="W470" s="17"/>
    </row>
    <row r="471" spans="1:23">
      <c r="A471" s="13"/>
      <c r="B471" s="14"/>
      <c r="C471" s="46"/>
      <c r="D471" s="46"/>
      <c r="N471" s="7"/>
      <c r="O471" s="7"/>
      <c r="P471" s="7"/>
      <c r="Q471" s="7"/>
      <c r="R471" s="17"/>
      <c r="S471" s="16"/>
      <c r="T471" s="16"/>
      <c r="U471" s="16"/>
      <c r="V471" s="16"/>
      <c r="W471" s="17"/>
    </row>
    <row r="472" spans="1:23">
      <c r="A472" s="13"/>
      <c r="B472" s="14"/>
      <c r="C472" s="46"/>
      <c r="D472" s="46"/>
      <c r="N472" s="7"/>
      <c r="O472" s="7"/>
      <c r="P472" s="7"/>
      <c r="Q472" s="7"/>
      <c r="R472" s="17"/>
      <c r="S472" s="16"/>
      <c r="T472" s="16"/>
      <c r="U472" s="16"/>
      <c r="V472" s="16"/>
      <c r="W472" s="17"/>
    </row>
    <row r="473" spans="1:23">
      <c r="A473" s="19"/>
      <c r="B473" s="20"/>
      <c r="C473" s="47"/>
      <c r="D473" s="47"/>
      <c r="E473" s="21"/>
      <c r="F473" s="21"/>
      <c r="G473" s="76"/>
      <c r="H473" s="76"/>
      <c r="I473" s="76"/>
      <c r="J473" s="76"/>
      <c r="K473" s="76"/>
      <c r="L473" s="76"/>
      <c r="M473" s="76"/>
      <c r="N473" s="22"/>
      <c r="O473" s="22"/>
      <c r="P473" s="22"/>
      <c r="Q473" s="22"/>
      <c r="R473" s="23"/>
      <c r="S473" s="22"/>
      <c r="T473" s="22"/>
      <c r="U473" s="22"/>
      <c r="V473" s="22"/>
      <c r="W473" s="23"/>
    </row>
    <row r="475" spans="1:23">
      <c r="A475" s="1" t="s">
        <v>78</v>
      </c>
    </row>
  </sheetData>
  <mergeCells count="498">
    <mergeCell ref="A2:K2"/>
    <mergeCell ref="A3:K3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N27:R32"/>
    <mergeCell ref="S27:W32"/>
    <mergeCell ref="C28:D28"/>
    <mergeCell ref="C29:D29"/>
    <mergeCell ref="C30:D30"/>
    <mergeCell ref="C31:D31"/>
    <mergeCell ref="C32:D32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N63:R68"/>
    <mergeCell ref="S63:W68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C88:D88"/>
    <mergeCell ref="C89:D89"/>
    <mergeCell ref="C90:D90"/>
    <mergeCell ref="C91:D91"/>
    <mergeCell ref="C92:D92"/>
    <mergeCell ref="N81:R86"/>
    <mergeCell ref="S81:W86"/>
    <mergeCell ref="C82:D82"/>
    <mergeCell ref="C83:D83"/>
    <mergeCell ref="C84:D84"/>
    <mergeCell ref="C85:D85"/>
    <mergeCell ref="C86:D86"/>
    <mergeCell ref="N99:R104"/>
    <mergeCell ref="S99:W104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N115:R120"/>
    <mergeCell ref="S115:W120"/>
    <mergeCell ref="C116:D116"/>
    <mergeCell ref="C117:D117"/>
    <mergeCell ref="C118:D118"/>
    <mergeCell ref="C119:D119"/>
    <mergeCell ref="C105:D105"/>
    <mergeCell ref="C106:D106"/>
    <mergeCell ref="C107:D107"/>
    <mergeCell ref="C108:D108"/>
    <mergeCell ref="C109:D109"/>
    <mergeCell ref="C110:D110"/>
    <mergeCell ref="C120:D120"/>
    <mergeCell ref="C121:D121"/>
    <mergeCell ref="C122:D122"/>
    <mergeCell ref="C123:D123"/>
    <mergeCell ref="C124:D124"/>
    <mergeCell ref="C125:D125"/>
    <mergeCell ref="C111:D111"/>
    <mergeCell ref="C112:D112"/>
    <mergeCell ref="C113:D113"/>
    <mergeCell ref="C114:D114"/>
    <mergeCell ref="S131:W136"/>
    <mergeCell ref="C132:D132"/>
    <mergeCell ref="C133:D133"/>
    <mergeCell ref="C134:D134"/>
    <mergeCell ref="C135:D135"/>
    <mergeCell ref="C136:D136"/>
    <mergeCell ref="C126:D126"/>
    <mergeCell ref="C127:D127"/>
    <mergeCell ref="C128:D128"/>
    <mergeCell ref="C129:D129"/>
    <mergeCell ref="C130:D130"/>
    <mergeCell ref="N131:R136"/>
    <mergeCell ref="N147:R152"/>
    <mergeCell ref="S147:W152"/>
    <mergeCell ref="C148:D148"/>
    <mergeCell ref="C149:D149"/>
    <mergeCell ref="C150:D150"/>
    <mergeCell ref="C151:D151"/>
    <mergeCell ref="C137:D137"/>
    <mergeCell ref="C138:D138"/>
    <mergeCell ref="C139:D139"/>
    <mergeCell ref="C140:D140"/>
    <mergeCell ref="C141:D141"/>
    <mergeCell ref="C142:D142"/>
    <mergeCell ref="C152:D152"/>
    <mergeCell ref="C153:D153"/>
    <mergeCell ref="C154:D154"/>
    <mergeCell ref="C155:D155"/>
    <mergeCell ref="C156:D156"/>
    <mergeCell ref="C157:D157"/>
    <mergeCell ref="C143:D143"/>
    <mergeCell ref="C144:D144"/>
    <mergeCell ref="C145:D145"/>
    <mergeCell ref="C146:D146"/>
    <mergeCell ref="S163:W168"/>
    <mergeCell ref="C164:D164"/>
    <mergeCell ref="C165:D165"/>
    <mergeCell ref="C166:D166"/>
    <mergeCell ref="C167:D167"/>
    <mergeCell ref="C168:D168"/>
    <mergeCell ref="C158:D158"/>
    <mergeCell ref="C159:D159"/>
    <mergeCell ref="C160:D160"/>
    <mergeCell ref="C161:D161"/>
    <mergeCell ref="C162:D162"/>
    <mergeCell ref="N163:R168"/>
    <mergeCell ref="N179:R184"/>
    <mergeCell ref="S179:W184"/>
    <mergeCell ref="C180:D180"/>
    <mergeCell ref="C181:D181"/>
    <mergeCell ref="C182:D182"/>
    <mergeCell ref="C183:D183"/>
    <mergeCell ref="C169:D169"/>
    <mergeCell ref="C170:D170"/>
    <mergeCell ref="C171:D171"/>
    <mergeCell ref="C172:D172"/>
    <mergeCell ref="C173:D173"/>
    <mergeCell ref="C174:D174"/>
    <mergeCell ref="C184:D184"/>
    <mergeCell ref="C185:D185"/>
    <mergeCell ref="C186:D186"/>
    <mergeCell ref="C187:D187"/>
    <mergeCell ref="C188:D188"/>
    <mergeCell ref="C189:D189"/>
    <mergeCell ref="C175:D175"/>
    <mergeCell ref="C176:D176"/>
    <mergeCell ref="C177:D177"/>
    <mergeCell ref="C178:D178"/>
    <mergeCell ref="S196:W201"/>
    <mergeCell ref="C197:D197"/>
    <mergeCell ref="C198:D198"/>
    <mergeCell ref="C199:D199"/>
    <mergeCell ref="C200:D200"/>
    <mergeCell ref="C201:D201"/>
    <mergeCell ref="C190:D190"/>
    <mergeCell ref="C191:D191"/>
    <mergeCell ref="C192:D192"/>
    <mergeCell ref="C193:D193"/>
    <mergeCell ref="C194:D194"/>
    <mergeCell ref="N196:R201"/>
    <mergeCell ref="C208:D208"/>
    <mergeCell ref="C209:D209"/>
    <mergeCell ref="C210:D210"/>
    <mergeCell ref="C211:D211"/>
    <mergeCell ref="C212:D212"/>
    <mergeCell ref="C213:D213"/>
    <mergeCell ref="C202:D202"/>
    <mergeCell ref="C203:D203"/>
    <mergeCell ref="C204:D204"/>
    <mergeCell ref="C205:D205"/>
    <mergeCell ref="C206:D206"/>
    <mergeCell ref="C207:D207"/>
    <mergeCell ref="N214:R219"/>
    <mergeCell ref="S214:W219"/>
    <mergeCell ref="C215:D215"/>
    <mergeCell ref="C216:D216"/>
    <mergeCell ref="C217:D217"/>
    <mergeCell ref="C218:D218"/>
    <mergeCell ref="C219:D219"/>
    <mergeCell ref="C226:D226"/>
    <mergeCell ref="C227:D227"/>
    <mergeCell ref="C228:D228"/>
    <mergeCell ref="C229:D229"/>
    <mergeCell ref="C230:D230"/>
    <mergeCell ref="C231:D231"/>
    <mergeCell ref="C220:D220"/>
    <mergeCell ref="C221:D221"/>
    <mergeCell ref="C222:D222"/>
    <mergeCell ref="C223:D223"/>
    <mergeCell ref="C224:D224"/>
    <mergeCell ref="C225:D225"/>
    <mergeCell ref="C238:D238"/>
    <mergeCell ref="C232:D232"/>
    <mergeCell ref="C233:D233"/>
    <mergeCell ref="C234:D234"/>
    <mergeCell ref="C235:D235"/>
    <mergeCell ref="C236:D236"/>
    <mergeCell ref="C237:D237"/>
    <mergeCell ref="C245:D245"/>
    <mergeCell ref="C246:D246"/>
    <mergeCell ref="C247:D247"/>
    <mergeCell ref="C248:D248"/>
    <mergeCell ref="C249:D249"/>
    <mergeCell ref="C250:D250"/>
    <mergeCell ref="N239:R244"/>
    <mergeCell ref="S239:W244"/>
    <mergeCell ref="C240:D240"/>
    <mergeCell ref="C241:D241"/>
    <mergeCell ref="C242:D242"/>
    <mergeCell ref="C243:D243"/>
    <mergeCell ref="C244:D244"/>
    <mergeCell ref="N257:R262"/>
    <mergeCell ref="S257:W262"/>
    <mergeCell ref="C258:D258"/>
    <mergeCell ref="C259:D259"/>
    <mergeCell ref="C260:D260"/>
    <mergeCell ref="C261:D261"/>
    <mergeCell ref="C262:D262"/>
    <mergeCell ref="C251:D251"/>
    <mergeCell ref="C252:D252"/>
    <mergeCell ref="C253:D253"/>
    <mergeCell ref="C254:D254"/>
    <mergeCell ref="C255:D255"/>
    <mergeCell ref="C256:D256"/>
    <mergeCell ref="C269:D269"/>
    <mergeCell ref="C270:D270"/>
    <mergeCell ref="C271:D271"/>
    <mergeCell ref="C272:D272"/>
    <mergeCell ref="C273:D273"/>
    <mergeCell ref="C274:D274"/>
    <mergeCell ref="C263:D263"/>
    <mergeCell ref="C264:D264"/>
    <mergeCell ref="C265:D265"/>
    <mergeCell ref="C266:D266"/>
    <mergeCell ref="C267:D267"/>
    <mergeCell ref="C268:D268"/>
    <mergeCell ref="C281:D281"/>
    <mergeCell ref="C282:D282"/>
    <mergeCell ref="C283:D283"/>
    <mergeCell ref="C284:D284"/>
    <mergeCell ref="C285:D285"/>
    <mergeCell ref="C286:D286"/>
    <mergeCell ref="N275:R280"/>
    <mergeCell ref="S275:W280"/>
    <mergeCell ref="C276:D276"/>
    <mergeCell ref="C277:D277"/>
    <mergeCell ref="C278:D278"/>
    <mergeCell ref="C279:D279"/>
    <mergeCell ref="C280:D280"/>
    <mergeCell ref="N293:R298"/>
    <mergeCell ref="S293:W298"/>
    <mergeCell ref="C294:D294"/>
    <mergeCell ref="C295:D295"/>
    <mergeCell ref="C296:D296"/>
    <mergeCell ref="C297:D297"/>
    <mergeCell ref="C298:D298"/>
    <mergeCell ref="C287:D287"/>
    <mergeCell ref="C288:D288"/>
    <mergeCell ref="C289:D289"/>
    <mergeCell ref="C290:D290"/>
    <mergeCell ref="C291:D291"/>
    <mergeCell ref="C292:D292"/>
    <mergeCell ref="N309:R314"/>
    <mergeCell ref="S309:W314"/>
    <mergeCell ref="C310:D310"/>
    <mergeCell ref="C311:D311"/>
    <mergeCell ref="C312:D312"/>
    <mergeCell ref="C313:D313"/>
    <mergeCell ref="C299:D299"/>
    <mergeCell ref="C300:D300"/>
    <mergeCell ref="C301:D301"/>
    <mergeCell ref="C302:D302"/>
    <mergeCell ref="C303:D303"/>
    <mergeCell ref="C304:D304"/>
    <mergeCell ref="C314:D314"/>
    <mergeCell ref="C315:D315"/>
    <mergeCell ref="C316:D316"/>
    <mergeCell ref="C317:D317"/>
    <mergeCell ref="C318:D318"/>
    <mergeCell ref="C319:D319"/>
    <mergeCell ref="C305:D305"/>
    <mergeCell ref="C306:D306"/>
    <mergeCell ref="C307:D307"/>
    <mergeCell ref="C308:D308"/>
    <mergeCell ref="C340:D340"/>
    <mergeCell ref="S325:W330"/>
    <mergeCell ref="C326:D326"/>
    <mergeCell ref="C327:D327"/>
    <mergeCell ref="C328:D328"/>
    <mergeCell ref="C329:D329"/>
    <mergeCell ref="C330:D330"/>
    <mergeCell ref="C320:D320"/>
    <mergeCell ref="C321:D321"/>
    <mergeCell ref="C322:D322"/>
    <mergeCell ref="C323:D323"/>
    <mergeCell ref="C324:D324"/>
    <mergeCell ref="N325:R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S341:W346"/>
    <mergeCell ref="C342:D342"/>
    <mergeCell ref="C343:D343"/>
    <mergeCell ref="C344:D344"/>
    <mergeCell ref="C345:D345"/>
    <mergeCell ref="C346:D346"/>
    <mergeCell ref="N341:R346"/>
    <mergeCell ref="C347:D347"/>
    <mergeCell ref="C362:D362"/>
    <mergeCell ref="C360:D360"/>
    <mergeCell ref="C361:D361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63:D363"/>
    <mergeCell ref="N358:R363"/>
    <mergeCell ref="C372:D372"/>
    <mergeCell ref="C373:D373"/>
    <mergeCell ref="C374:D374"/>
    <mergeCell ref="C375:D375"/>
    <mergeCell ref="C370:D370"/>
    <mergeCell ref="C371:D371"/>
    <mergeCell ref="C364:D364"/>
    <mergeCell ref="C365:D365"/>
    <mergeCell ref="C366:D366"/>
    <mergeCell ref="C367:D367"/>
    <mergeCell ref="C368:D368"/>
    <mergeCell ref="C369:D369"/>
    <mergeCell ref="S358:W363"/>
    <mergeCell ref="C359:D359"/>
    <mergeCell ref="N376:R381"/>
    <mergeCell ref="S376:W381"/>
    <mergeCell ref="C377:D377"/>
    <mergeCell ref="C378:D378"/>
    <mergeCell ref="C379:D379"/>
    <mergeCell ref="C380:D380"/>
    <mergeCell ref="C381:D381"/>
    <mergeCell ref="C388:D388"/>
    <mergeCell ref="C389:D389"/>
    <mergeCell ref="C390:D390"/>
    <mergeCell ref="C391:D391"/>
    <mergeCell ref="C392:D392"/>
    <mergeCell ref="C393:D393"/>
    <mergeCell ref="C382:D382"/>
    <mergeCell ref="C383:D383"/>
    <mergeCell ref="C384:D384"/>
    <mergeCell ref="C385:D385"/>
    <mergeCell ref="C386:D386"/>
    <mergeCell ref="C387:D387"/>
    <mergeCell ref="N394:R399"/>
    <mergeCell ref="S394:W399"/>
    <mergeCell ref="C395:D395"/>
    <mergeCell ref="C396:D396"/>
    <mergeCell ref="C397:D397"/>
    <mergeCell ref="C398:D398"/>
    <mergeCell ref="C399:D399"/>
    <mergeCell ref="N410:R415"/>
    <mergeCell ref="S410:W415"/>
    <mergeCell ref="C411:D411"/>
    <mergeCell ref="C412:D412"/>
    <mergeCell ref="C413:D413"/>
    <mergeCell ref="C414:D414"/>
    <mergeCell ref="C400:D400"/>
    <mergeCell ref="C401:D401"/>
    <mergeCell ref="C402:D402"/>
    <mergeCell ref="C403:D403"/>
    <mergeCell ref="C404:D404"/>
    <mergeCell ref="C405:D405"/>
    <mergeCell ref="C415:D415"/>
    <mergeCell ref="C416:D416"/>
    <mergeCell ref="C417:D417"/>
    <mergeCell ref="C418:D418"/>
    <mergeCell ref="C419:D419"/>
    <mergeCell ref="C420:D420"/>
    <mergeCell ref="C406:D406"/>
    <mergeCell ref="C407:D407"/>
    <mergeCell ref="C408:D408"/>
    <mergeCell ref="C409:D409"/>
    <mergeCell ref="S426:W431"/>
    <mergeCell ref="C427:D427"/>
    <mergeCell ref="C428:D428"/>
    <mergeCell ref="C429:D429"/>
    <mergeCell ref="C430:D430"/>
    <mergeCell ref="C431:D431"/>
    <mergeCell ref="C421:D421"/>
    <mergeCell ref="C422:D422"/>
    <mergeCell ref="C423:D423"/>
    <mergeCell ref="C424:D424"/>
    <mergeCell ref="C425:D425"/>
    <mergeCell ref="N426:R431"/>
    <mergeCell ref="S442:W447"/>
    <mergeCell ref="C443:D443"/>
    <mergeCell ref="C444:D444"/>
    <mergeCell ref="C445:D445"/>
    <mergeCell ref="C446:D446"/>
    <mergeCell ref="C447:D447"/>
    <mergeCell ref="N442:R447"/>
    <mergeCell ref="C432:D432"/>
    <mergeCell ref="C433:D433"/>
    <mergeCell ref="C434:D434"/>
    <mergeCell ref="C435:D435"/>
    <mergeCell ref="C436:D436"/>
    <mergeCell ref="C437:D437"/>
    <mergeCell ref="S458:W463"/>
    <mergeCell ref="C459:D459"/>
    <mergeCell ref="C460:D460"/>
    <mergeCell ref="C461:D461"/>
    <mergeCell ref="C462:D462"/>
    <mergeCell ref="C448:D448"/>
    <mergeCell ref="C449:D449"/>
    <mergeCell ref="C450:D450"/>
    <mergeCell ref="C451:D451"/>
    <mergeCell ref="C452:D452"/>
    <mergeCell ref="C453:D453"/>
    <mergeCell ref="C469:D469"/>
    <mergeCell ref="C470:D470"/>
    <mergeCell ref="C471:D471"/>
    <mergeCell ref="C472:D472"/>
    <mergeCell ref="C473:D473"/>
    <mergeCell ref="H5:O5"/>
    <mergeCell ref="D5:E5"/>
    <mergeCell ref="H6:J6"/>
    <mergeCell ref="K6:M6"/>
    <mergeCell ref="C463:D463"/>
    <mergeCell ref="C464:D464"/>
    <mergeCell ref="C465:D465"/>
    <mergeCell ref="C466:D466"/>
    <mergeCell ref="C467:D467"/>
    <mergeCell ref="C468:D468"/>
    <mergeCell ref="C454:D454"/>
    <mergeCell ref="C455:D455"/>
    <mergeCell ref="C456:D456"/>
    <mergeCell ref="C457:D457"/>
    <mergeCell ref="N458:R463"/>
    <mergeCell ref="C438:D438"/>
    <mergeCell ref="C439:D439"/>
    <mergeCell ref="C440:D440"/>
    <mergeCell ref="C441:D44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2025-05-08T11:01:05Z</dcterms:created>
  <dcterms:modified xsi:type="dcterms:W3CDTF">2026-08-20T06:38:58Z</dcterms:modified>
</cp:coreProperties>
</file>