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8435" windowHeight="11475"/>
  </bookViews>
  <sheets>
    <sheet name="Sheet1" sheetId="1" r:id="rId1"/>
  </sheets>
  <definedNames>
    <definedName name="_xlnm.Print_Area" localSheetId="0">Sheet1!$A$1:$R$109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94" l="1"/>
  <c r="AD94" s="1"/>
  <c r="Z94"/>
  <c r="C78"/>
  <c r="AD78" s="1"/>
  <c r="Z78"/>
  <c r="C60"/>
  <c r="AD60" s="1"/>
  <c r="AB60"/>
  <c r="C43"/>
  <c r="AD43" s="1"/>
  <c r="Z43"/>
  <c r="C27"/>
  <c r="AD27" s="1"/>
  <c r="Z27"/>
  <c r="C9"/>
  <c r="AD9" s="1"/>
  <c r="AB9"/>
  <c r="Z60" l="1"/>
  <c r="P59" s="1"/>
  <c r="Z9"/>
  <c r="P8" s="1"/>
  <c r="AB78"/>
  <c r="AB27"/>
  <c r="AB43"/>
  <c r="AB94"/>
  <c r="K8"/>
  <c r="AD5"/>
  <c r="K6" s="1"/>
  <c r="K59"/>
  <c r="R59" l="1"/>
  <c r="R8"/>
  <c r="Z5"/>
  <c r="P6" s="1"/>
  <c r="AB5"/>
  <c r="R6" s="1"/>
</calcChain>
</file>

<file path=xl/sharedStrings.xml><?xml version="1.0" encoding="utf-8"?>
<sst xmlns="http://schemas.openxmlformats.org/spreadsheetml/2006/main" count="66" uniqueCount="40">
  <si>
    <t/>
  </si>
  <si>
    <t>0168 Silver peony</t>
  </si>
  <si>
    <t>IZZY</t>
  </si>
  <si>
    <t>Amount:</t>
  </si>
  <si>
    <t>Bras:</t>
  </si>
  <si>
    <t>Briefs:</t>
  </si>
  <si>
    <t>70E</t>
  </si>
  <si>
    <t>15017 0168 Bra</t>
  </si>
  <si>
    <r>
      <t>Бюстгальтер классической формы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</si>
  <si>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17</t>
  </si>
  <si>
    <t>75D</t>
  </si>
  <si>
    <t>15026 0168 Braziliana</t>
  </si>
  <si>
    <r>
      <t>Бразилиана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</si>
  <si>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26</t>
  </si>
  <si>
    <t>38</t>
  </si>
  <si>
    <t>40</t>
  </si>
  <si>
    <t>42</t>
  </si>
  <si>
    <t>44</t>
  </si>
  <si>
    <t>15030 0168 Briefs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</si>
  <si>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</si>
  <si>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30</t>
  </si>
  <si>
    <t>46</t>
  </si>
  <si>
    <t>36</t>
  </si>
  <si>
    <t>0170 Black</t>
  </si>
  <si>
    <t>70D</t>
  </si>
  <si>
    <t>15017 0170 Bra</t>
  </si>
  <si>
    <t>15026 0170 Braziliana</t>
  </si>
  <si>
    <t>15030 0170 Briefs</t>
  </si>
  <si>
    <t>End</t>
  </si>
  <si>
    <t>TOTAL AMOUNT:</t>
  </si>
  <si>
    <t>TOTAL BRAS:</t>
  </si>
  <si>
    <t>TOTAL BRIEFS:</t>
  </si>
  <si>
    <r>
      <t>15017 Underwired molded gel cup push-up bra</t>
    </r>
    <r>
      <rPr>
        <sz val="11"/>
        <color theme="1"/>
        <rFont val="Calibri"/>
        <family val="2"/>
        <charset val="204"/>
        <scheme val="minor"/>
      </rPr>
      <t>_x000D_
- belt parts inside are duplicated by elastic net_x000D_
- polyamide: 85%, elastane: 15%</t>
    </r>
  </si>
  <si>
    <r>
      <t>15026 Tanga</t>
    </r>
    <r>
      <rPr>
        <sz val="11"/>
        <color theme="1"/>
        <rFont val="Calibri"/>
        <family val="2"/>
        <charset val="204"/>
        <scheme val="minor"/>
      </rPr>
      <t>_x000D_
- front and back parts are duplicated by elastic net_x000D_
- polyamide: 80%, elastane: 15%, cotton: 5%</t>
    </r>
  </si>
  <si>
    <r>
      <t>15030 Briefs</t>
    </r>
    <r>
      <rPr>
        <sz val="11"/>
        <color theme="1"/>
        <rFont val="Calibri"/>
        <family val="2"/>
        <charset val="204"/>
        <scheme val="minor"/>
      </rPr>
      <t>_x000D_
- front and back parts are duplicated by elastic net_x000D_
- polyamide: 75%, elastane: 15%, cotton: 10%</t>
    </r>
  </si>
  <si>
    <t>Наименование</t>
  </si>
  <si>
    <t>Количество</t>
  </si>
  <si>
    <t>Цена</t>
  </si>
  <si>
    <t>Важно!</t>
  </si>
  <si>
    <t>Цены могут измениться с учётом изменений курса валюты.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</si>
</sst>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0" fillId="3" borderId="8" xfId="0" applyFont="1" applyFill="1" applyBorder="1"/>
    <xf numFmtId="0" fontId="3" fillId="4" borderId="9" xfId="0" applyFont="1" applyFill="1" applyBorder="1"/>
    <xf numFmtId="0" fontId="0" fillId="5" borderId="10" xfId="0" applyFont="1" applyFill="1" applyBorder="1"/>
    <xf numFmtId="0" fontId="5" fillId="4" borderId="9" xfId="0" applyFont="1" applyFill="1" applyBorder="1" applyAlignment="1">
      <alignment horizontal="left"/>
    </xf>
    <xf numFmtId="0" fontId="0" fillId="8" borderId="7" xfId="0" applyFill="1" applyBorder="1" applyAlignment="1" applyProtection="1">
      <protection locked="0"/>
    </xf>
    <xf numFmtId="0" fontId="0" fillId="8" borderId="0" xfId="0" applyFill="1" applyAlignment="1" applyProtection="1">
      <alignment horizontal="center"/>
      <protection locked="0"/>
    </xf>
    <xf numFmtId="0" fontId="0" fillId="8" borderId="0" xfId="0" applyFill="1" applyAlignment="1" applyProtection="1">
      <protection locked="0"/>
    </xf>
    <xf numFmtId="0" fontId="0" fillId="8" borderId="0" xfId="0" applyFont="1" applyFill="1"/>
    <xf numFmtId="14" fontId="7" fillId="6" borderId="12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3" xfId="0" applyFont="1" applyFill="1" applyBorder="1" applyAlignment="1" applyProtection="1">
      <alignment vertical="center" wrapText="1"/>
      <protection locked="0"/>
    </xf>
    <xf numFmtId="14" fontId="10" fillId="6" borderId="13" xfId="0" applyNumberFormat="1" applyFont="1" applyFill="1" applyBorder="1" applyAlignment="1" applyProtection="1">
      <alignment vertical="center" wrapText="1"/>
      <protection locked="0"/>
    </xf>
    <xf numFmtId="0" fontId="11" fillId="6" borderId="13" xfId="0" applyFont="1" applyFill="1" applyBorder="1" applyAlignment="1" applyProtection="1">
      <alignment vertical="center"/>
      <protection locked="0"/>
    </xf>
    <xf numFmtId="0" fontId="11" fillId="6" borderId="14" xfId="0" applyFont="1" applyFill="1" applyBorder="1" applyAlignment="1" applyProtection="1">
      <alignment vertical="center"/>
      <protection locked="0"/>
    </xf>
    <xf numFmtId="0" fontId="11" fillId="7" borderId="0" xfId="0" applyFont="1" applyFill="1" applyBorder="1" applyAlignment="1" applyProtection="1">
      <alignment vertical="center"/>
      <protection locked="0"/>
    </xf>
    <xf numFmtId="0" fontId="0" fillId="8" borderId="0" xfId="0" applyFill="1" applyBorder="1" applyAlignment="1" applyProtection="1">
      <alignment horizontal="center"/>
      <protection locked="0"/>
    </xf>
    <xf numFmtId="0" fontId="12" fillId="9" borderId="15" xfId="0" applyFont="1" applyFill="1" applyBorder="1" applyAlignment="1" applyProtection="1">
      <alignment horizontal="center" vertical="center" wrapText="1"/>
      <protection locked="0"/>
    </xf>
    <xf numFmtId="0" fontId="13" fillId="9" borderId="11" xfId="0" applyFont="1" applyFill="1" applyBorder="1" applyAlignment="1" applyProtection="1">
      <alignment horizontal="center" vertical="center" wrapText="1"/>
      <protection locked="0"/>
    </xf>
    <xf numFmtId="3" fontId="12" fillId="9" borderId="15" xfId="0" applyNumberFormat="1" applyFont="1" applyFill="1" applyBorder="1" applyAlignment="1" applyProtection="1">
      <alignment horizontal="center" vertical="center" wrapText="1"/>
      <protection locked="0"/>
    </xf>
    <xf numFmtId="3" fontId="12" fillId="9" borderId="5" xfId="0" applyNumberFormat="1" applyFont="1" applyFill="1" applyBorder="1" applyAlignment="1" applyProtection="1">
      <alignment horizontal="center" vertical="center"/>
      <protection locked="0"/>
    </xf>
    <xf numFmtId="0" fontId="12" fillId="9" borderId="5" xfId="0" applyFont="1" applyFill="1" applyBorder="1" applyAlignment="1" applyProtection="1">
      <alignment horizontal="right" vertical="center"/>
      <protection locked="0"/>
    </xf>
    <xf numFmtId="0" fontId="14" fillId="9" borderId="5" xfId="0" applyNumberFormat="1" applyFont="1" applyFill="1" applyBorder="1" applyAlignment="1" applyProtection="1">
      <alignment horizontal="left" vertical="center" indent="1"/>
      <protection locked="0"/>
    </xf>
    <xf numFmtId="0" fontId="14" fillId="9" borderId="11" xfId="0" applyNumberFormat="1" applyFont="1" applyFill="1" applyBorder="1" applyAlignment="1" applyProtection="1">
      <alignment horizontal="left" vertical="center" indent="1"/>
      <protection locked="0"/>
    </xf>
    <xf numFmtId="0" fontId="14" fillId="9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0" fontId="0" fillId="2" borderId="10" xfId="0" applyFont="1" applyFill="1" applyBorder="1"/>
    <xf numFmtId="0" fontId="0" fillId="2" borderId="13" xfId="0" applyFont="1" applyFill="1" applyBorder="1"/>
    <xf numFmtId="0" fontId="0" fillId="3" borderId="13" xfId="0" applyFont="1" applyFill="1" applyBorder="1"/>
    <xf numFmtId="0" fontId="0" fillId="3" borderId="14" xfId="0" applyFont="1" applyFill="1" applyBorder="1"/>
    <xf numFmtId="165" fontId="14" fillId="9" borderId="5" xfId="0" applyNumberFormat="1" applyFont="1" applyFill="1" applyBorder="1" applyAlignment="1" applyProtection="1">
      <alignment horizontal="left" vertical="center"/>
      <protection locked="0"/>
    </xf>
    <xf numFmtId="0" fontId="0" fillId="2" borderId="6" xfId="0" applyFont="1" applyFill="1" applyBorder="1"/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/>
    </xf>
    <xf numFmtId="0" fontId="0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10" xfId="0" applyFont="1" applyFill="1" applyBorder="1"/>
    <xf numFmtId="0" fontId="6" fillId="6" borderId="13" xfId="0" applyFont="1" applyFill="1" applyBorder="1" applyAlignment="1" applyProtection="1">
      <alignment horizontal="center" vertical="center" wrapText="1"/>
      <protection locked="0"/>
    </xf>
    <xf numFmtId="14" fontId="9" fillId="6" borderId="13" xfId="0" applyNumberFormat="1" applyFont="1" applyFill="1" applyBorder="1" applyAlignment="1" applyProtection="1">
      <alignment horizontal="center" vertical="center" wrapText="1"/>
      <protection locked="0"/>
    </xf>
    <xf numFmtId="166" fontId="12" fillId="9" borderId="15" xfId="0" applyNumberFormat="1" applyFont="1" applyFill="1" applyBorder="1" applyAlignment="1" applyProtection="1">
      <alignment horizontal="center" vertical="center" wrapText="1"/>
      <protection locked="0"/>
    </xf>
    <xf numFmtId="166" fontId="12" fillId="9" borderId="5" xfId="0" applyNumberFormat="1" applyFont="1" applyFill="1" applyBorder="1" applyAlignment="1" applyProtection="1">
      <alignment horizontal="center" vertical="center"/>
      <protection locked="0"/>
    </xf>
    <xf numFmtId="166" fontId="12" fillId="9" borderId="3" xfId="0" applyNumberFormat="1" applyFont="1" applyFill="1" applyBorder="1" applyAlignment="1" applyProtection="1">
      <alignment horizontal="right" vertical="center"/>
      <protection locked="0"/>
    </xf>
    <xf numFmtId="166" fontId="14" fillId="9" borderId="5" xfId="0" applyNumberFormat="1" applyFont="1" applyFill="1" applyBorder="1" applyAlignment="1" applyProtection="1">
      <alignment horizontal="left" vertical="center"/>
      <protection locked="0"/>
    </xf>
    <xf numFmtId="166" fontId="0" fillId="2" borderId="0" xfId="0" applyNumberFormat="1" applyFont="1" applyFill="1"/>
    <xf numFmtId="166" fontId="10" fillId="6" borderId="13" xfId="0" applyNumberFormat="1" applyFont="1" applyFill="1" applyBorder="1" applyAlignment="1" applyProtection="1">
      <alignment vertical="center" wrapText="1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166" fontId="0" fillId="2" borderId="13" xfId="0" applyNumberFormat="1" applyFont="1" applyFill="1" applyBorder="1"/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76612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17</xdr:row>
      <xdr:rowOff>12700</xdr:rowOff>
    </xdr:from>
    <xdr:to>
      <xdr:col>21</xdr:col>
      <xdr:colOff>1524000</xdr:colOff>
      <xdr:row>25</xdr:row>
      <xdr:rowOff>12700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91852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27</xdr:row>
      <xdr:rowOff>12700</xdr:rowOff>
    </xdr:from>
    <xdr:to>
      <xdr:col>12</xdr:col>
      <xdr:colOff>254000</xdr:colOff>
      <xdr:row>39</xdr:row>
      <xdr:rowOff>165100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10902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31</xdr:row>
      <xdr:rowOff>165100</xdr:rowOff>
    </xdr:from>
    <xdr:to>
      <xdr:col>21</xdr:col>
      <xdr:colOff>1524000</xdr:colOff>
      <xdr:row>39</xdr:row>
      <xdr:rowOff>165100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20046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43</xdr:row>
      <xdr:rowOff>12700</xdr:rowOff>
    </xdr:from>
    <xdr:to>
      <xdr:col>12</xdr:col>
      <xdr:colOff>254000</xdr:colOff>
      <xdr:row>55</xdr:row>
      <xdr:rowOff>165100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41382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47</xdr:row>
      <xdr:rowOff>165100</xdr:rowOff>
    </xdr:from>
    <xdr:to>
      <xdr:col>21</xdr:col>
      <xdr:colOff>1524000</xdr:colOff>
      <xdr:row>55</xdr:row>
      <xdr:rowOff>165100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50526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60</xdr:row>
      <xdr:rowOff>12700</xdr:rowOff>
    </xdr:from>
    <xdr:to>
      <xdr:col>12</xdr:col>
      <xdr:colOff>304800</xdr:colOff>
      <xdr:row>76</xdr:row>
      <xdr:rowOff>12700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27358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68</xdr:row>
      <xdr:rowOff>12700</xdr:rowOff>
    </xdr:from>
    <xdr:to>
      <xdr:col>21</xdr:col>
      <xdr:colOff>1524000</xdr:colOff>
      <xdr:row>76</xdr:row>
      <xdr:rowOff>12700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88829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78</xdr:row>
      <xdr:rowOff>12700</xdr:rowOff>
    </xdr:from>
    <xdr:to>
      <xdr:col>12</xdr:col>
      <xdr:colOff>254000</xdr:colOff>
      <xdr:row>90</xdr:row>
      <xdr:rowOff>165100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307879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82</xdr:row>
      <xdr:rowOff>165100</xdr:rowOff>
    </xdr:from>
    <xdr:to>
      <xdr:col>21</xdr:col>
      <xdr:colOff>1524000</xdr:colOff>
      <xdr:row>90</xdr:row>
      <xdr:rowOff>165100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317023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94</xdr:row>
      <xdr:rowOff>12700</xdr:rowOff>
    </xdr:from>
    <xdr:to>
      <xdr:col>12</xdr:col>
      <xdr:colOff>254000</xdr:colOff>
      <xdr:row>106</xdr:row>
      <xdr:rowOff>165100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338359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98</xdr:row>
      <xdr:rowOff>165100</xdr:rowOff>
    </xdr:from>
    <xdr:to>
      <xdr:col>21</xdr:col>
      <xdr:colOff>1524000</xdr:colOff>
      <xdr:row>106</xdr:row>
      <xdr:rowOff>165100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34750375"/>
          <a:ext cx="1524000" cy="15240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26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111"/>
  <sheetViews>
    <sheetView tabSelected="1" zoomScale="75" zoomScaleNormal="75" workbookViewId="0">
      <selection activeCell="X4" sqref="X4"/>
    </sheetView>
  </sheetViews>
  <sheetFormatPr defaultRowHeight="15"/>
  <cols>
    <col min="1" max="1" width="20.7109375" style="1" customWidth="1"/>
    <col min="2" max="2" width="6.7109375" style="1" customWidth="1"/>
    <col min="3" max="3" width="15.28515625" style="1" customWidth="1"/>
    <col min="4" max="4" width="11" style="73" customWidth="1"/>
    <col min="5" max="6" width="6.7109375" style="1" customWidth="1"/>
    <col min="7" max="7" width="6.7109375" style="64" customWidth="1"/>
    <col min="8" max="10" width="4.7109375" style="64" customWidth="1"/>
    <col min="11" max="11" width="12.7109375" style="64" customWidth="1"/>
    <col min="12" max="13" width="4.7109375" style="1" customWidth="1"/>
    <col min="14" max="14" width="4.7109375" style="1" hidden="1" customWidth="1"/>
    <col min="15" max="18" width="9.140625" style="1" hidden="1" customWidth="1"/>
    <col min="19" max="21" width="0" style="1" hidden="1" customWidth="1"/>
    <col min="22" max="22" width="27.5703125" style="1" customWidth="1"/>
    <col min="23" max="23" width="34.85546875" style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71" t="s">
        <v>38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64"/>
      <c r="M2" s="64"/>
    </row>
    <row r="3" spans="1:33" ht="18.75">
      <c r="A3" s="72" t="s">
        <v>39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64"/>
      <c r="M3" s="64"/>
    </row>
    <row r="4" spans="1:33" ht="13.5" customHeight="1"/>
    <row r="5" spans="1:33" s="24" customFormat="1" ht="30" hidden="1">
      <c r="A5" s="25">
        <v>46251</v>
      </c>
      <c r="B5" s="26"/>
      <c r="C5" s="26"/>
      <c r="D5" s="59"/>
      <c r="E5" s="59"/>
      <c r="F5" s="27"/>
      <c r="G5" s="65"/>
      <c r="H5" s="58"/>
      <c r="I5" s="58"/>
      <c r="J5" s="58"/>
      <c r="K5" s="58"/>
      <c r="L5" s="58"/>
      <c r="M5" s="58"/>
      <c r="N5" s="58"/>
      <c r="O5" s="58"/>
      <c r="P5" s="28"/>
      <c r="Q5" s="28"/>
      <c r="R5" s="29"/>
      <c r="S5" s="30"/>
      <c r="T5" s="30"/>
      <c r="U5" s="30"/>
      <c r="V5" s="30"/>
      <c r="W5" s="30"/>
      <c r="X5" s="21"/>
      <c r="Y5" s="22"/>
      <c r="Z5" s="31">
        <f>SUM(Z6:Z2155)</f>
        <v>0</v>
      </c>
      <c r="AA5" s="31">
        <f>SUM(AA6:AA2155)</f>
        <v>0</v>
      </c>
      <c r="AB5" s="31">
        <f>SUM(AB6:AB2155)</f>
        <v>0</v>
      </c>
      <c r="AC5" s="31">
        <f>SUM(AC6:AC2155)</f>
        <v>0</v>
      </c>
      <c r="AD5" s="31">
        <f>SUM(AD6:AD2155)</f>
        <v>0</v>
      </c>
      <c r="AE5" s="23"/>
      <c r="AF5" s="23"/>
      <c r="AG5" s="23"/>
    </row>
    <row r="6" spans="1:33" s="24" customFormat="1" ht="25.5" customHeight="1">
      <c r="A6" s="32" t="s">
        <v>35</v>
      </c>
      <c r="B6" s="33"/>
      <c r="C6" s="34" t="s">
        <v>36</v>
      </c>
      <c r="D6" s="60" t="s">
        <v>37</v>
      </c>
      <c r="E6" s="35"/>
      <c r="F6" s="61"/>
      <c r="G6" s="61"/>
      <c r="H6" s="62" t="s">
        <v>29</v>
      </c>
      <c r="I6" s="62"/>
      <c r="J6" s="62"/>
      <c r="K6" s="63">
        <f>AD5</f>
        <v>0</v>
      </c>
      <c r="L6" s="63"/>
      <c r="M6" s="63"/>
      <c r="N6" s="45"/>
      <c r="O6" s="36" t="s">
        <v>30</v>
      </c>
      <c r="P6" s="37">
        <f>Z5+AA5</f>
        <v>0</v>
      </c>
      <c r="Q6" s="36" t="s">
        <v>31</v>
      </c>
      <c r="R6" s="38">
        <f>AB5+AC5</f>
        <v>0</v>
      </c>
      <c r="S6" s="39"/>
      <c r="T6" s="39"/>
      <c r="U6" s="39"/>
      <c r="V6" s="39"/>
      <c r="W6" s="39"/>
      <c r="X6" s="21"/>
      <c r="Y6" s="22"/>
      <c r="Z6" s="40"/>
      <c r="AA6" s="40"/>
      <c r="AB6" s="40"/>
      <c r="AC6" s="40"/>
      <c r="AD6" s="40"/>
      <c r="AE6" s="23"/>
    </row>
    <row r="7" spans="1:33" ht="13.5" customHeight="1">
      <c r="A7" s="47" t="s">
        <v>0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9"/>
      <c r="S7" s="48" t="s">
        <v>0</v>
      </c>
      <c r="T7" s="48"/>
      <c r="U7" s="48"/>
      <c r="V7" s="48"/>
      <c r="W7" s="49"/>
    </row>
    <row r="8" spans="1:33" ht="21">
      <c r="A8" s="4" t="s">
        <v>1</v>
      </c>
      <c r="B8" s="2"/>
      <c r="C8" s="5" t="s">
        <v>2</v>
      </c>
      <c r="D8" s="74"/>
      <c r="E8" s="2"/>
      <c r="F8" s="2"/>
      <c r="G8" s="66"/>
      <c r="H8" s="66"/>
      <c r="I8" s="66"/>
      <c r="J8" s="67" t="s">
        <v>3</v>
      </c>
      <c r="K8" s="68">
        <f>SUM(AD8:AD58)</f>
        <v>0</v>
      </c>
      <c r="L8" s="2"/>
      <c r="M8" s="2"/>
      <c r="N8" s="2"/>
      <c r="O8" s="6" t="s">
        <v>4</v>
      </c>
      <c r="P8" s="15">
        <f>SUM(Z8:Z58)</f>
        <v>0</v>
      </c>
      <c r="Q8" s="6" t="s">
        <v>5</v>
      </c>
      <c r="R8" s="20">
        <f>SUM(AB8:AB58)</f>
        <v>0</v>
      </c>
      <c r="S8" s="2"/>
      <c r="T8" s="2"/>
      <c r="U8" s="2"/>
      <c r="V8" s="2"/>
      <c r="W8" s="3"/>
    </row>
    <row r="9" spans="1:33">
      <c r="A9" s="9" t="s">
        <v>7</v>
      </c>
      <c r="B9" s="9"/>
      <c r="C9" s="9">
        <f>SUM(C10:D11)</f>
        <v>0</v>
      </c>
      <c r="D9" s="75">
        <v>587.12850000000003</v>
      </c>
      <c r="E9" s="8"/>
      <c r="F9" s="8"/>
      <c r="G9" s="69"/>
      <c r="H9" s="69"/>
      <c r="I9" s="69"/>
      <c r="J9" s="69"/>
      <c r="K9" s="69"/>
      <c r="L9" s="8"/>
      <c r="M9" s="8"/>
      <c r="N9" s="50" t="s">
        <v>32</v>
      </c>
      <c r="O9" s="51"/>
      <c r="P9" s="51"/>
      <c r="Q9" s="51"/>
      <c r="R9" s="52"/>
      <c r="S9" s="53" t="s">
        <v>8</v>
      </c>
      <c r="T9" s="54"/>
      <c r="U9" s="54"/>
      <c r="V9" s="54"/>
      <c r="W9" s="52"/>
      <c r="Y9" s="10" t="s">
        <v>9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1" t="s">
        <v>6</v>
      </c>
      <c r="B10" s="12">
        <v>2</v>
      </c>
      <c r="C10" s="55"/>
      <c r="D10" s="56"/>
      <c r="N10" s="51"/>
      <c r="O10" s="51"/>
      <c r="P10" s="51"/>
      <c r="Q10" s="51"/>
      <c r="R10" s="52"/>
      <c r="S10" s="54"/>
      <c r="T10" s="54"/>
      <c r="U10" s="54"/>
      <c r="V10" s="54"/>
      <c r="W10" s="52"/>
    </row>
    <row r="11" spans="1:33">
      <c r="A11" s="11" t="s">
        <v>10</v>
      </c>
      <c r="B11" s="12">
        <v>1</v>
      </c>
      <c r="C11" s="55"/>
      <c r="D11" s="56"/>
      <c r="N11" s="51"/>
      <c r="O11" s="51"/>
      <c r="P11" s="51"/>
      <c r="Q11" s="51"/>
      <c r="R11" s="52"/>
      <c r="S11" s="54"/>
      <c r="T11" s="54"/>
      <c r="U11" s="54"/>
      <c r="V11" s="54"/>
      <c r="W11" s="52"/>
    </row>
    <row r="12" spans="1:33">
      <c r="A12" s="13"/>
      <c r="B12" s="12"/>
      <c r="C12" s="55"/>
      <c r="D12" s="56"/>
      <c r="N12" s="51"/>
      <c r="O12" s="51"/>
      <c r="P12" s="51"/>
      <c r="Q12" s="51"/>
      <c r="R12" s="52"/>
      <c r="S12" s="54"/>
      <c r="T12" s="54"/>
      <c r="U12" s="54"/>
      <c r="V12" s="54"/>
      <c r="W12" s="52"/>
    </row>
    <row r="13" spans="1:33">
      <c r="A13" s="13"/>
      <c r="B13" s="14"/>
      <c r="C13" s="46"/>
      <c r="D13" s="46"/>
      <c r="N13" s="51"/>
      <c r="O13" s="51"/>
      <c r="P13" s="51"/>
      <c r="Q13" s="51"/>
      <c r="R13" s="52"/>
      <c r="S13" s="54"/>
      <c r="T13" s="54"/>
      <c r="U13" s="54"/>
      <c r="V13" s="54"/>
      <c r="W13" s="52"/>
    </row>
    <row r="14" spans="1:33">
      <c r="A14" s="13"/>
      <c r="B14" s="14"/>
      <c r="C14" s="46"/>
      <c r="D14" s="46"/>
      <c r="N14" s="51"/>
      <c r="O14" s="51"/>
      <c r="P14" s="51"/>
      <c r="Q14" s="51"/>
      <c r="R14" s="52"/>
      <c r="S14" s="54"/>
      <c r="T14" s="54"/>
      <c r="U14" s="54"/>
      <c r="V14" s="54"/>
      <c r="W14" s="52"/>
    </row>
    <row r="15" spans="1:33">
      <c r="A15" s="13"/>
      <c r="B15" s="14"/>
      <c r="C15" s="46"/>
      <c r="D15" s="46"/>
      <c r="N15" s="7"/>
      <c r="O15" s="7"/>
      <c r="P15" s="7"/>
      <c r="Q15" s="7"/>
      <c r="R15" s="17"/>
      <c r="S15" s="16"/>
      <c r="T15" s="16"/>
      <c r="U15" s="16"/>
      <c r="V15" s="16"/>
      <c r="W15" s="17"/>
    </row>
    <row r="16" spans="1:33">
      <c r="A16" s="13"/>
      <c r="B16" s="14"/>
      <c r="C16" s="46"/>
      <c r="D16" s="46"/>
      <c r="N16" s="7"/>
      <c r="O16" s="7"/>
      <c r="P16" s="7"/>
      <c r="Q16" s="7"/>
      <c r="R16" s="17"/>
      <c r="S16" s="16"/>
      <c r="T16" s="16"/>
      <c r="U16" s="16"/>
      <c r="V16" s="16"/>
      <c r="W16" s="17"/>
    </row>
    <row r="17" spans="1:30">
      <c r="A17" s="13"/>
      <c r="B17" s="14"/>
      <c r="C17" s="46"/>
      <c r="D17" s="46"/>
      <c r="N17" s="7"/>
      <c r="O17" s="7"/>
      <c r="P17" s="7"/>
      <c r="Q17" s="7"/>
      <c r="R17" s="17"/>
      <c r="S17" s="16"/>
      <c r="T17" s="16"/>
      <c r="U17" s="16"/>
      <c r="V17" s="16"/>
      <c r="W17" s="17"/>
    </row>
    <row r="18" spans="1:30">
      <c r="A18" s="13"/>
      <c r="B18" s="14"/>
      <c r="C18" s="46"/>
      <c r="D18" s="46"/>
      <c r="N18" s="7"/>
      <c r="O18" s="7"/>
      <c r="P18" s="7"/>
      <c r="Q18" s="7"/>
      <c r="R18" s="17"/>
      <c r="S18" s="16"/>
      <c r="T18" s="16"/>
      <c r="U18" s="16"/>
      <c r="V18" s="16"/>
      <c r="W18" s="17"/>
    </row>
    <row r="19" spans="1:30">
      <c r="A19" s="13"/>
      <c r="B19" s="14"/>
      <c r="C19" s="46"/>
      <c r="D19" s="46"/>
      <c r="N19" s="7"/>
      <c r="O19" s="7"/>
      <c r="P19" s="7"/>
      <c r="Q19" s="7"/>
      <c r="R19" s="17"/>
      <c r="S19" s="16"/>
      <c r="T19" s="16"/>
      <c r="U19" s="16"/>
      <c r="V19" s="16"/>
      <c r="W19" s="17"/>
    </row>
    <row r="20" spans="1:30">
      <c r="A20" s="13"/>
      <c r="B20" s="14"/>
      <c r="C20" s="46"/>
      <c r="D20" s="46"/>
      <c r="N20" s="7"/>
      <c r="O20" s="7"/>
      <c r="P20" s="7"/>
      <c r="Q20" s="7"/>
      <c r="R20" s="17"/>
      <c r="S20" s="16"/>
      <c r="T20" s="16"/>
      <c r="U20" s="16"/>
      <c r="V20" s="16"/>
      <c r="W20" s="17"/>
    </row>
    <row r="21" spans="1:30">
      <c r="A21" s="13"/>
      <c r="B21" s="14"/>
      <c r="C21" s="46"/>
      <c r="D21" s="46"/>
      <c r="N21" s="7"/>
      <c r="O21" s="7"/>
      <c r="P21" s="7"/>
      <c r="Q21" s="7"/>
      <c r="R21" s="17"/>
      <c r="S21" s="16"/>
      <c r="T21" s="16"/>
      <c r="U21" s="16"/>
      <c r="V21" s="16"/>
      <c r="W21" s="17"/>
    </row>
    <row r="22" spans="1:30">
      <c r="A22" s="13"/>
      <c r="B22" s="14"/>
      <c r="C22" s="46"/>
      <c r="D22" s="46"/>
      <c r="N22" s="7"/>
      <c r="O22" s="7"/>
      <c r="P22" s="7"/>
      <c r="Q22" s="7"/>
      <c r="R22" s="17"/>
      <c r="S22" s="16"/>
      <c r="T22" s="16"/>
      <c r="U22" s="16"/>
      <c r="V22" s="16"/>
      <c r="W22" s="17"/>
    </row>
    <row r="23" spans="1:30">
      <c r="A23" s="13"/>
      <c r="B23" s="14"/>
      <c r="C23" s="46"/>
      <c r="D23" s="46"/>
      <c r="N23" s="7"/>
      <c r="O23" s="7"/>
      <c r="P23" s="7"/>
      <c r="Q23" s="7"/>
      <c r="R23" s="17"/>
      <c r="S23" s="16"/>
      <c r="T23" s="16"/>
      <c r="U23" s="16"/>
      <c r="V23" s="16"/>
      <c r="W23" s="17"/>
    </row>
    <row r="24" spans="1:30">
      <c r="A24" s="13"/>
      <c r="B24" s="14"/>
      <c r="C24" s="46"/>
      <c r="D24" s="46"/>
      <c r="N24" s="7"/>
      <c r="O24" s="7"/>
      <c r="P24" s="7"/>
      <c r="Q24" s="7"/>
      <c r="R24" s="17"/>
      <c r="S24" s="16"/>
      <c r="T24" s="16"/>
      <c r="U24" s="16"/>
      <c r="V24" s="16"/>
      <c r="W24" s="17"/>
    </row>
    <row r="25" spans="1:30">
      <c r="A25" s="13"/>
      <c r="B25" s="14"/>
      <c r="C25" s="46"/>
      <c r="D25" s="46"/>
      <c r="N25" s="7"/>
      <c r="O25" s="7"/>
      <c r="P25" s="7"/>
      <c r="Q25" s="7"/>
      <c r="R25" s="17"/>
      <c r="S25" s="16"/>
      <c r="T25" s="16"/>
      <c r="U25" s="16"/>
      <c r="V25" s="16"/>
      <c r="W25" s="17"/>
    </row>
    <row r="26" spans="1:30">
      <c r="A26" s="13"/>
      <c r="B26" s="14"/>
      <c r="C26" s="46"/>
      <c r="D26" s="46"/>
      <c r="N26" s="7"/>
      <c r="O26" s="7"/>
      <c r="P26" s="7"/>
      <c r="Q26" s="7"/>
      <c r="R26" s="17"/>
      <c r="S26" s="16"/>
      <c r="T26" s="16"/>
      <c r="U26" s="16"/>
      <c r="V26" s="16"/>
      <c r="W26" s="17"/>
    </row>
    <row r="27" spans="1:30">
      <c r="A27" s="9" t="s">
        <v>11</v>
      </c>
      <c r="B27" s="9"/>
      <c r="C27" s="9">
        <f>SUM(C28:D31)</f>
        <v>0</v>
      </c>
      <c r="D27" s="75">
        <v>269.32499999999999</v>
      </c>
      <c r="E27" s="8"/>
      <c r="F27" s="8"/>
      <c r="G27" s="69"/>
      <c r="H27" s="69"/>
      <c r="I27" s="69"/>
      <c r="J27" s="69"/>
      <c r="K27" s="69"/>
      <c r="L27" s="8"/>
      <c r="M27" s="8"/>
      <c r="N27" s="50" t="s">
        <v>33</v>
      </c>
      <c r="O27" s="51"/>
      <c r="P27" s="51"/>
      <c r="Q27" s="51"/>
      <c r="R27" s="52"/>
      <c r="S27" s="53" t="s">
        <v>12</v>
      </c>
      <c r="T27" s="54"/>
      <c r="U27" s="54"/>
      <c r="V27" s="54"/>
      <c r="W27" s="52"/>
      <c r="Y27" s="10" t="s">
        <v>13</v>
      </c>
      <c r="Z27" s="1">
        <f>IF(Y27&lt;"20",C27+E27+F27,IF(Y27&gt;"59",C27+E27+F27,0))</f>
        <v>0</v>
      </c>
      <c r="AB27" s="1">
        <f>IF(Y27&gt;"19",IF(Y27&lt;"60",C27+E27+F27,0),0)</f>
        <v>0</v>
      </c>
      <c r="AD27" s="1">
        <f>(C27+E27+F27)*D27</f>
        <v>0</v>
      </c>
    </row>
    <row r="28" spans="1:30">
      <c r="A28" s="11" t="s">
        <v>14</v>
      </c>
      <c r="B28" s="12">
        <v>2</v>
      </c>
      <c r="C28" s="55"/>
      <c r="D28" s="56"/>
      <c r="N28" s="51"/>
      <c r="O28" s="51"/>
      <c r="P28" s="51"/>
      <c r="Q28" s="51"/>
      <c r="R28" s="52"/>
      <c r="S28" s="54"/>
      <c r="T28" s="54"/>
      <c r="U28" s="54"/>
      <c r="V28" s="54"/>
      <c r="W28" s="52"/>
    </row>
    <row r="29" spans="1:30">
      <c r="A29" s="11" t="s">
        <v>15</v>
      </c>
      <c r="B29" s="12"/>
      <c r="C29" s="55"/>
      <c r="D29" s="56"/>
      <c r="N29" s="51"/>
      <c r="O29" s="51"/>
      <c r="P29" s="51"/>
      <c r="Q29" s="51"/>
      <c r="R29" s="52"/>
      <c r="S29" s="54"/>
      <c r="T29" s="54"/>
      <c r="U29" s="54"/>
      <c r="V29" s="54"/>
      <c r="W29" s="52"/>
    </row>
    <row r="30" spans="1:30">
      <c r="A30" s="11" t="s">
        <v>16</v>
      </c>
      <c r="B30" s="12">
        <v>4</v>
      </c>
      <c r="C30" s="55"/>
      <c r="D30" s="56"/>
      <c r="N30" s="51"/>
      <c r="O30" s="51"/>
      <c r="P30" s="51"/>
      <c r="Q30" s="51"/>
      <c r="R30" s="52"/>
      <c r="S30" s="54"/>
      <c r="T30" s="54"/>
      <c r="U30" s="54"/>
      <c r="V30" s="54"/>
      <c r="W30" s="52"/>
    </row>
    <row r="31" spans="1:30">
      <c r="A31" s="11"/>
      <c r="B31" s="12"/>
      <c r="C31" s="55"/>
      <c r="D31" s="56"/>
      <c r="N31" s="51"/>
      <c r="O31" s="51"/>
      <c r="P31" s="51"/>
      <c r="Q31" s="51"/>
      <c r="R31" s="52"/>
      <c r="S31" s="54"/>
      <c r="T31" s="54"/>
      <c r="U31" s="54"/>
      <c r="V31" s="54"/>
      <c r="W31" s="52"/>
    </row>
    <row r="32" spans="1:30">
      <c r="A32" s="13"/>
      <c r="B32" s="12"/>
      <c r="C32" s="55"/>
      <c r="D32" s="56"/>
      <c r="N32" s="51"/>
      <c r="O32" s="51"/>
      <c r="P32" s="51"/>
      <c r="Q32" s="51"/>
      <c r="R32" s="52"/>
      <c r="S32" s="54"/>
      <c r="T32" s="54"/>
      <c r="U32" s="54"/>
      <c r="V32" s="54"/>
      <c r="W32" s="52"/>
    </row>
    <row r="33" spans="1:30">
      <c r="A33" s="13"/>
      <c r="B33" s="14"/>
      <c r="C33" s="46"/>
      <c r="D33" s="46"/>
      <c r="N33" s="7"/>
      <c r="O33" s="7"/>
      <c r="P33" s="7"/>
      <c r="Q33" s="7"/>
      <c r="R33" s="17"/>
      <c r="S33" s="16"/>
      <c r="T33" s="16"/>
      <c r="U33" s="16"/>
      <c r="V33" s="16"/>
      <c r="W33" s="17"/>
    </row>
    <row r="34" spans="1:30">
      <c r="A34" s="13"/>
      <c r="B34" s="14"/>
      <c r="C34" s="46"/>
      <c r="D34" s="46"/>
      <c r="N34" s="7"/>
      <c r="O34" s="7"/>
      <c r="P34" s="7"/>
      <c r="Q34" s="7"/>
      <c r="R34" s="17"/>
      <c r="S34" s="16"/>
      <c r="T34" s="16"/>
      <c r="U34" s="16"/>
      <c r="V34" s="16"/>
      <c r="W34" s="17"/>
    </row>
    <row r="35" spans="1:30">
      <c r="A35" s="13"/>
      <c r="B35" s="14"/>
      <c r="C35" s="46"/>
      <c r="D35" s="46"/>
      <c r="N35" s="7"/>
      <c r="O35" s="7"/>
      <c r="P35" s="7"/>
      <c r="Q35" s="7"/>
      <c r="R35" s="17"/>
      <c r="S35" s="16"/>
      <c r="T35" s="16"/>
      <c r="U35" s="16"/>
      <c r="V35" s="16"/>
      <c r="W35" s="17"/>
    </row>
    <row r="36" spans="1:30">
      <c r="A36" s="13"/>
      <c r="B36" s="14"/>
      <c r="C36" s="46"/>
      <c r="D36" s="46"/>
      <c r="N36" s="7"/>
      <c r="O36" s="7"/>
      <c r="P36" s="7"/>
      <c r="Q36" s="7"/>
      <c r="R36" s="17"/>
      <c r="S36" s="16"/>
      <c r="T36" s="16"/>
      <c r="U36" s="16"/>
      <c r="V36" s="16"/>
      <c r="W36" s="17"/>
    </row>
    <row r="37" spans="1:30">
      <c r="A37" s="13"/>
      <c r="B37" s="14"/>
      <c r="C37" s="46"/>
      <c r="D37" s="46"/>
      <c r="N37" s="7"/>
      <c r="O37" s="7"/>
      <c r="P37" s="7"/>
      <c r="Q37" s="7"/>
      <c r="R37" s="17"/>
      <c r="S37" s="16"/>
      <c r="T37" s="16"/>
      <c r="U37" s="16"/>
      <c r="V37" s="16"/>
      <c r="W37" s="17"/>
    </row>
    <row r="38" spans="1:30">
      <c r="A38" s="13"/>
      <c r="B38" s="14"/>
      <c r="C38" s="46"/>
      <c r="D38" s="46"/>
      <c r="N38" s="7"/>
      <c r="O38" s="7"/>
      <c r="P38" s="7"/>
      <c r="Q38" s="7"/>
      <c r="R38" s="17"/>
      <c r="S38" s="16"/>
      <c r="T38" s="16"/>
      <c r="U38" s="16"/>
      <c r="V38" s="16"/>
      <c r="W38" s="17"/>
    </row>
    <row r="39" spans="1:30">
      <c r="A39" s="13"/>
      <c r="B39" s="14"/>
      <c r="C39" s="46"/>
      <c r="D39" s="46"/>
      <c r="N39" s="7"/>
      <c r="O39" s="7"/>
      <c r="P39" s="7"/>
      <c r="Q39" s="7"/>
      <c r="R39" s="17"/>
      <c r="S39" s="16"/>
      <c r="T39" s="16"/>
      <c r="U39" s="16"/>
      <c r="V39" s="16"/>
      <c r="W39" s="17"/>
    </row>
    <row r="40" spans="1:30">
      <c r="A40" s="13"/>
      <c r="B40" s="14"/>
      <c r="C40" s="46"/>
      <c r="D40" s="46"/>
      <c r="N40" s="7"/>
      <c r="O40" s="7"/>
      <c r="P40" s="7"/>
      <c r="Q40" s="7"/>
      <c r="R40" s="17"/>
      <c r="S40" s="16"/>
      <c r="T40" s="16"/>
      <c r="U40" s="16"/>
      <c r="V40" s="16"/>
      <c r="W40" s="17"/>
    </row>
    <row r="41" spans="1:30">
      <c r="A41" s="13"/>
      <c r="B41" s="14"/>
      <c r="C41" s="46"/>
      <c r="D41" s="46"/>
      <c r="N41" s="7"/>
      <c r="O41" s="7"/>
      <c r="P41" s="7"/>
      <c r="Q41" s="7"/>
      <c r="R41" s="17"/>
      <c r="S41" s="16"/>
      <c r="T41" s="16"/>
      <c r="U41" s="16"/>
      <c r="V41" s="16"/>
      <c r="W41" s="17"/>
    </row>
    <row r="42" spans="1:30">
      <c r="A42" s="13"/>
      <c r="B42" s="14"/>
      <c r="C42" s="46"/>
      <c r="D42" s="46"/>
      <c r="N42" s="7"/>
      <c r="O42" s="7"/>
      <c r="P42" s="7"/>
      <c r="Q42" s="7"/>
      <c r="R42" s="17"/>
      <c r="S42" s="16"/>
      <c r="T42" s="16"/>
      <c r="U42" s="16"/>
      <c r="V42" s="16"/>
      <c r="W42" s="17"/>
    </row>
    <row r="43" spans="1:30">
      <c r="A43" s="9" t="s">
        <v>18</v>
      </c>
      <c r="B43" s="9"/>
      <c r="C43" s="9">
        <f>SUM(C44:D48)</f>
        <v>0</v>
      </c>
      <c r="D43" s="75">
        <v>377.05500000000001</v>
      </c>
      <c r="E43" s="8"/>
      <c r="F43" s="8"/>
      <c r="G43" s="69"/>
      <c r="H43" s="69"/>
      <c r="I43" s="69"/>
      <c r="J43" s="69"/>
      <c r="K43" s="69"/>
      <c r="L43" s="8"/>
      <c r="M43" s="8"/>
      <c r="N43" s="50" t="s">
        <v>34</v>
      </c>
      <c r="O43" s="51"/>
      <c r="P43" s="51"/>
      <c r="Q43" s="51"/>
      <c r="R43" s="52"/>
      <c r="S43" s="53" t="s">
        <v>19</v>
      </c>
      <c r="T43" s="54"/>
      <c r="U43" s="54"/>
      <c r="V43" s="54"/>
      <c r="W43" s="52"/>
      <c r="Y43" s="10" t="s">
        <v>20</v>
      </c>
      <c r="Z43" s="1">
        <f>IF(Y43&lt;"20",C43+E43+F43,IF(Y43&gt;"59",C43+E43+F43,0))</f>
        <v>0</v>
      </c>
      <c r="AB43" s="1">
        <f>IF(Y43&gt;"19",IF(Y43&lt;"60",C43+E43+F43,0),0)</f>
        <v>0</v>
      </c>
      <c r="AD43" s="1">
        <f>(C43+E43+F43)*D43</f>
        <v>0</v>
      </c>
    </row>
    <row r="44" spans="1:30">
      <c r="A44" s="11" t="s">
        <v>14</v>
      </c>
      <c r="B44" s="12">
        <v>2</v>
      </c>
      <c r="C44" s="55"/>
      <c r="D44" s="56"/>
      <c r="N44" s="51"/>
      <c r="O44" s="51"/>
      <c r="P44" s="51"/>
      <c r="Q44" s="51"/>
      <c r="R44" s="52"/>
      <c r="S44" s="54"/>
      <c r="T44" s="54"/>
      <c r="U44" s="54"/>
      <c r="V44" s="54"/>
      <c r="W44" s="52"/>
    </row>
    <row r="45" spans="1:30">
      <c r="A45" s="11" t="s">
        <v>15</v>
      </c>
      <c r="B45" s="12">
        <v>6</v>
      </c>
      <c r="C45" s="55"/>
      <c r="D45" s="56"/>
      <c r="N45" s="51"/>
      <c r="O45" s="51"/>
      <c r="P45" s="51"/>
      <c r="Q45" s="51"/>
      <c r="R45" s="52"/>
      <c r="S45" s="54"/>
      <c r="T45" s="54"/>
      <c r="U45" s="54"/>
      <c r="V45" s="54"/>
      <c r="W45" s="52"/>
    </row>
    <row r="46" spans="1:30">
      <c r="A46" s="11" t="s">
        <v>16</v>
      </c>
      <c r="B46" s="12">
        <v>17</v>
      </c>
      <c r="C46" s="55"/>
      <c r="D46" s="56"/>
      <c r="N46" s="51"/>
      <c r="O46" s="51"/>
      <c r="P46" s="51"/>
      <c r="Q46" s="51"/>
      <c r="R46" s="52"/>
      <c r="S46" s="54"/>
      <c r="T46" s="54"/>
      <c r="U46" s="54"/>
      <c r="V46" s="54"/>
      <c r="W46" s="52"/>
    </row>
    <row r="47" spans="1:30">
      <c r="A47" s="11" t="s">
        <v>17</v>
      </c>
      <c r="B47" s="12">
        <v>25</v>
      </c>
      <c r="C47" s="55"/>
      <c r="D47" s="56"/>
      <c r="N47" s="51"/>
      <c r="O47" s="51"/>
      <c r="P47" s="51"/>
      <c r="Q47" s="51"/>
      <c r="R47" s="52"/>
      <c r="S47" s="54"/>
      <c r="T47" s="54"/>
      <c r="U47" s="54"/>
      <c r="V47" s="54"/>
      <c r="W47" s="52"/>
    </row>
    <row r="48" spans="1:30">
      <c r="A48" s="11" t="s">
        <v>21</v>
      </c>
      <c r="B48" s="12">
        <v>16</v>
      </c>
      <c r="C48" s="55"/>
      <c r="D48" s="56"/>
      <c r="N48" s="51"/>
      <c r="O48" s="51"/>
      <c r="P48" s="51"/>
      <c r="Q48" s="51"/>
      <c r="R48" s="52"/>
      <c r="S48" s="54"/>
      <c r="T48" s="54"/>
      <c r="U48" s="54"/>
      <c r="V48" s="54"/>
      <c r="W48" s="52"/>
    </row>
    <row r="49" spans="1:30">
      <c r="A49" s="13"/>
      <c r="B49" s="12"/>
      <c r="C49" s="55"/>
      <c r="D49" s="56"/>
      <c r="N49" s="7"/>
      <c r="O49" s="7"/>
      <c r="P49" s="7"/>
      <c r="Q49" s="7"/>
      <c r="R49" s="17"/>
      <c r="S49" s="16"/>
      <c r="T49" s="16"/>
      <c r="U49" s="16"/>
      <c r="V49" s="16"/>
      <c r="W49" s="17"/>
    </row>
    <row r="50" spans="1:30">
      <c r="A50" s="13"/>
      <c r="B50" s="14"/>
      <c r="C50" s="46"/>
      <c r="D50" s="46"/>
      <c r="N50" s="7"/>
      <c r="O50" s="7"/>
      <c r="P50" s="7"/>
      <c r="Q50" s="7"/>
      <c r="R50" s="17"/>
      <c r="S50" s="16"/>
      <c r="T50" s="16"/>
      <c r="U50" s="16"/>
      <c r="V50" s="16"/>
      <c r="W50" s="17"/>
    </row>
    <row r="51" spans="1:30">
      <c r="A51" s="13"/>
      <c r="B51" s="14"/>
      <c r="C51" s="46"/>
      <c r="D51" s="46"/>
      <c r="N51" s="7"/>
      <c r="O51" s="7"/>
      <c r="P51" s="7"/>
      <c r="Q51" s="7"/>
      <c r="R51" s="17"/>
      <c r="S51" s="16"/>
      <c r="T51" s="16"/>
      <c r="U51" s="16"/>
      <c r="V51" s="16"/>
      <c r="W51" s="17"/>
    </row>
    <row r="52" spans="1:30">
      <c r="A52" s="13"/>
      <c r="B52" s="14"/>
      <c r="C52" s="46"/>
      <c r="D52" s="46"/>
      <c r="N52" s="7"/>
      <c r="O52" s="7"/>
      <c r="P52" s="7"/>
      <c r="Q52" s="7"/>
      <c r="R52" s="17"/>
      <c r="S52" s="16"/>
      <c r="T52" s="16"/>
      <c r="U52" s="16"/>
      <c r="V52" s="16"/>
      <c r="W52" s="17"/>
    </row>
    <row r="53" spans="1:30">
      <c r="A53" s="13"/>
      <c r="B53" s="14"/>
      <c r="C53" s="46"/>
      <c r="D53" s="46"/>
      <c r="N53" s="7"/>
      <c r="O53" s="7"/>
      <c r="P53" s="7"/>
      <c r="Q53" s="7"/>
      <c r="R53" s="17"/>
      <c r="S53" s="16"/>
      <c r="T53" s="16"/>
      <c r="U53" s="16"/>
      <c r="V53" s="16"/>
      <c r="W53" s="17"/>
    </row>
    <row r="54" spans="1:30">
      <c r="A54" s="13"/>
      <c r="B54" s="14"/>
      <c r="C54" s="46"/>
      <c r="D54" s="46"/>
      <c r="N54" s="7"/>
      <c r="O54" s="7"/>
      <c r="P54" s="7"/>
      <c r="Q54" s="7"/>
      <c r="R54" s="17"/>
      <c r="S54" s="16"/>
      <c r="T54" s="16"/>
      <c r="U54" s="16"/>
      <c r="V54" s="16"/>
      <c r="W54" s="17"/>
    </row>
    <row r="55" spans="1:30">
      <c r="A55" s="13"/>
      <c r="B55" s="14"/>
      <c r="C55" s="46"/>
      <c r="D55" s="46"/>
      <c r="N55" s="7"/>
      <c r="O55" s="7"/>
      <c r="P55" s="7"/>
      <c r="Q55" s="7"/>
      <c r="R55" s="17"/>
      <c r="S55" s="16"/>
      <c r="T55" s="16"/>
      <c r="U55" s="16"/>
      <c r="V55" s="16"/>
      <c r="W55" s="17"/>
    </row>
    <row r="56" spans="1:30">
      <c r="A56" s="13"/>
      <c r="B56" s="14"/>
      <c r="C56" s="46"/>
      <c r="D56" s="46"/>
      <c r="N56" s="7"/>
      <c r="O56" s="7"/>
      <c r="P56" s="7"/>
      <c r="Q56" s="7"/>
      <c r="R56" s="17"/>
      <c r="S56" s="16"/>
      <c r="T56" s="16"/>
      <c r="U56" s="16"/>
      <c r="V56" s="16"/>
      <c r="W56" s="17"/>
    </row>
    <row r="57" spans="1:30">
      <c r="A57" s="13"/>
      <c r="B57" s="14"/>
      <c r="C57" s="46"/>
      <c r="D57" s="46"/>
      <c r="N57" s="7"/>
      <c r="O57" s="7"/>
      <c r="P57" s="7"/>
      <c r="Q57" s="7"/>
      <c r="R57" s="17"/>
      <c r="S57" s="16"/>
      <c r="T57" s="16"/>
      <c r="U57" s="16"/>
      <c r="V57" s="16"/>
      <c r="W57" s="17"/>
    </row>
    <row r="58" spans="1:30">
      <c r="A58" s="13"/>
      <c r="B58" s="14"/>
      <c r="C58" s="46"/>
      <c r="D58" s="46"/>
      <c r="N58" s="7"/>
      <c r="O58" s="7"/>
      <c r="P58" s="7"/>
      <c r="Q58" s="7"/>
      <c r="R58" s="17"/>
      <c r="S58" s="16"/>
      <c r="T58" s="16"/>
      <c r="U58" s="16"/>
      <c r="V58" s="16"/>
      <c r="W58" s="17"/>
    </row>
    <row r="59" spans="1:30" ht="21">
      <c r="A59" s="4" t="s">
        <v>23</v>
      </c>
      <c r="B59" s="2"/>
      <c r="C59" s="5" t="s">
        <v>2</v>
      </c>
      <c r="D59" s="75"/>
      <c r="E59" s="2"/>
      <c r="F59" s="2"/>
      <c r="G59" s="66"/>
      <c r="H59" s="66"/>
      <c r="I59" s="66"/>
      <c r="J59" s="67" t="s">
        <v>3</v>
      </c>
      <c r="K59" s="68">
        <f>SUM(AD59:AD109)</f>
        <v>0</v>
      </c>
      <c r="L59" s="2"/>
      <c r="M59" s="2"/>
      <c r="N59" s="2"/>
      <c r="O59" s="6" t="s">
        <v>4</v>
      </c>
      <c r="P59" s="15">
        <f>SUM(Z59:Z109)</f>
        <v>0</v>
      </c>
      <c r="Q59" s="6" t="s">
        <v>5</v>
      </c>
      <c r="R59" s="20">
        <f>SUM(AB59:AB109)</f>
        <v>0</v>
      </c>
      <c r="S59" s="2"/>
      <c r="T59" s="2"/>
      <c r="U59" s="2"/>
      <c r="V59" s="2"/>
      <c r="W59" s="18"/>
    </row>
    <row r="60" spans="1:30">
      <c r="A60" s="9" t="s">
        <v>25</v>
      </c>
      <c r="B60" s="9"/>
      <c r="C60" s="9">
        <f>SUM(C61:D63)</f>
        <v>0</v>
      </c>
      <c r="D60" s="75">
        <v>587.12850000000003</v>
      </c>
      <c r="E60" s="8"/>
      <c r="F60" s="8"/>
      <c r="G60" s="69"/>
      <c r="H60" s="69"/>
      <c r="I60" s="69"/>
      <c r="J60" s="69"/>
      <c r="K60" s="69"/>
      <c r="L60" s="8"/>
      <c r="M60" s="8"/>
      <c r="N60" s="50" t="s">
        <v>32</v>
      </c>
      <c r="O60" s="51"/>
      <c r="P60" s="51"/>
      <c r="Q60" s="51"/>
      <c r="R60" s="52"/>
      <c r="S60" s="53" t="s">
        <v>8</v>
      </c>
      <c r="T60" s="54"/>
      <c r="U60" s="54"/>
      <c r="V60" s="54"/>
      <c r="W60" s="52"/>
      <c r="Y60" s="10" t="s">
        <v>9</v>
      </c>
      <c r="Z60" s="1">
        <f>IF(Y60&lt;"20",C60+E60+F60,IF(Y60&gt;"59",C60+E60+F60,0))</f>
        <v>0</v>
      </c>
      <c r="AB60" s="1">
        <f>IF(Y60&gt;"19",IF(Y60&lt;"60",C60+E60+F60,0),0)</f>
        <v>0</v>
      </c>
      <c r="AD60" s="1">
        <f>(C60+E60+F60)*D60</f>
        <v>0</v>
      </c>
    </row>
    <row r="61" spans="1:30">
      <c r="A61" s="11" t="s">
        <v>24</v>
      </c>
      <c r="B61" s="12">
        <v>3</v>
      </c>
      <c r="C61" s="55"/>
      <c r="D61" s="56"/>
      <c r="N61" s="51"/>
      <c r="O61" s="51"/>
      <c r="P61" s="51"/>
      <c r="Q61" s="51"/>
      <c r="R61" s="52"/>
      <c r="S61" s="54"/>
      <c r="T61" s="54"/>
      <c r="U61" s="54"/>
      <c r="V61" s="54"/>
      <c r="W61" s="52"/>
    </row>
    <row r="62" spans="1:30">
      <c r="A62" s="11" t="s">
        <v>6</v>
      </c>
      <c r="B62" s="12">
        <v>7</v>
      </c>
      <c r="C62" s="55"/>
      <c r="D62" s="56"/>
      <c r="N62" s="51"/>
      <c r="O62" s="51"/>
      <c r="P62" s="51"/>
      <c r="Q62" s="51"/>
      <c r="R62" s="52"/>
      <c r="S62" s="54"/>
      <c r="T62" s="54"/>
      <c r="U62" s="54"/>
      <c r="V62" s="54"/>
      <c r="W62" s="52"/>
    </row>
    <row r="63" spans="1:30">
      <c r="A63" s="11"/>
      <c r="B63" s="12"/>
      <c r="C63" s="55"/>
      <c r="D63" s="56"/>
      <c r="N63" s="51"/>
      <c r="O63" s="51"/>
      <c r="P63" s="51"/>
      <c r="Q63" s="51"/>
      <c r="R63" s="52"/>
      <c r="S63" s="54"/>
      <c r="T63" s="54"/>
      <c r="U63" s="54"/>
      <c r="V63" s="54"/>
      <c r="W63" s="52"/>
    </row>
    <row r="64" spans="1:30">
      <c r="A64" s="13"/>
      <c r="B64" s="12"/>
      <c r="C64" s="55"/>
      <c r="D64" s="56"/>
      <c r="N64" s="51"/>
      <c r="O64" s="51"/>
      <c r="P64" s="51"/>
      <c r="Q64" s="51"/>
      <c r="R64" s="52"/>
      <c r="S64" s="54"/>
      <c r="T64" s="54"/>
      <c r="U64" s="54"/>
      <c r="V64" s="54"/>
      <c r="W64" s="52"/>
    </row>
    <row r="65" spans="1:30">
      <c r="A65" s="13"/>
      <c r="B65" s="14"/>
      <c r="C65" s="46"/>
      <c r="D65" s="46"/>
      <c r="N65" s="51"/>
      <c r="O65" s="51"/>
      <c r="P65" s="51"/>
      <c r="Q65" s="51"/>
      <c r="R65" s="52"/>
      <c r="S65" s="54"/>
      <c r="T65" s="54"/>
      <c r="U65" s="54"/>
      <c r="V65" s="54"/>
      <c r="W65" s="52"/>
    </row>
    <row r="66" spans="1:30">
      <c r="A66" s="13"/>
      <c r="B66" s="14"/>
      <c r="C66" s="46"/>
      <c r="D66" s="46"/>
      <c r="N66" s="7"/>
      <c r="O66" s="7"/>
      <c r="P66" s="7"/>
      <c r="Q66" s="7"/>
      <c r="R66" s="17"/>
      <c r="S66" s="16"/>
      <c r="T66" s="16"/>
      <c r="U66" s="16"/>
      <c r="V66" s="16"/>
      <c r="W66" s="17"/>
    </row>
    <row r="67" spans="1:30">
      <c r="A67" s="13"/>
      <c r="B67" s="14"/>
      <c r="C67" s="46"/>
      <c r="D67" s="46"/>
      <c r="N67" s="7"/>
      <c r="O67" s="7"/>
      <c r="P67" s="7"/>
      <c r="Q67" s="7"/>
      <c r="R67" s="17"/>
      <c r="S67" s="16"/>
      <c r="T67" s="16"/>
      <c r="U67" s="16"/>
      <c r="V67" s="16"/>
      <c r="W67" s="17"/>
    </row>
    <row r="68" spans="1:30">
      <c r="A68" s="13"/>
      <c r="B68" s="14"/>
      <c r="C68" s="46"/>
      <c r="D68" s="46"/>
      <c r="N68" s="7"/>
      <c r="O68" s="7"/>
      <c r="P68" s="7"/>
      <c r="Q68" s="7"/>
      <c r="R68" s="17"/>
      <c r="S68" s="16"/>
      <c r="T68" s="16"/>
      <c r="U68" s="16"/>
      <c r="V68" s="16"/>
      <c r="W68" s="17"/>
    </row>
    <row r="69" spans="1:30">
      <c r="A69" s="13"/>
      <c r="B69" s="14"/>
      <c r="C69" s="46"/>
      <c r="D69" s="46"/>
      <c r="N69" s="7"/>
      <c r="O69" s="7"/>
      <c r="P69" s="7"/>
      <c r="Q69" s="7"/>
      <c r="R69" s="17"/>
      <c r="S69" s="16"/>
      <c r="T69" s="16"/>
      <c r="U69" s="16"/>
      <c r="V69" s="16"/>
      <c r="W69" s="17"/>
    </row>
    <row r="70" spans="1:30">
      <c r="A70" s="13"/>
      <c r="B70" s="14"/>
      <c r="C70" s="46"/>
      <c r="D70" s="46"/>
      <c r="N70" s="7"/>
      <c r="O70" s="7"/>
      <c r="P70" s="7"/>
      <c r="Q70" s="7"/>
      <c r="R70" s="17"/>
      <c r="S70" s="16"/>
      <c r="T70" s="16"/>
      <c r="U70" s="16"/>
      <c r="V70" s="16"/>
      <c r="W70" s="17"/>
    </row>
    <row r="71" spans="1:30">
      <c r="A71" s="13"/>
      <c r="B71" s="14"/>
      <c r="C71" s="46"/>
      <c r="D71" s="46"/>
      <c r="N71" s="7"/>
      <c r="O71" s="7"/>
      <c r="P71" s="7"/>
      <c r="Q71" s="7"/>
      <c r="R71" s="17"/>
      <c r="S71" s="16"/>
      <c r="T71" s="16"/>
      <c r="U71" s="16"/>
      <c r="V71" s="16"/>
      <c r="W71" s="17"/>
    </row>
    <row r="72" spans="1:30">
      <c r="A72" s="13"/>
      <c r="B72" s="14"/>
      <c r="C72" s="46"/>
      <c r="D72" s="46"/>
      <c r="N72" s="7"/>
      <c r="O72" s="7"/>
      <c r="P72" s="7"/>
      <c r="Q72" s="7"/>
      <c r="R72" s="17"/>
      <c r="S72" s="16"/>
      <c r="T72" s="16"/>
      <c r="U72" s="16"/>
      <c r="V72" s="16"/>
      <c r="W72" s="17"/>
    </row>
    <row r="73" spans="1:30">
      <c r="A73" s="13"/>
      <c r="B73" s="14"/>
      <c r="C73" s="46"/>
      <c r="D73" s="46"/>
      <c r="N73" s="7"/>
      <c r="O73" s="7"/>
      <c r="P73" s="7"/>
      <c r="Q73" s="7"/>
      <c r="R73" s="17"/>
      <c r="S73" s="16"/>
      <c r="T73" s="16"/>
      <c r="U73" s="16"/>
      <c r="V73" s="16"/>
      <c r="W73" s="17"/>
    </row>
    <row r="74" spans="1:30">
      <c r="A74" s="13"/>
      <c r="B74" s="14"/>
      <c r="C74" s="46"/>
      <c r="D74" s="46"/>
      <c r="N74" s="7"/>
      <c r="O74" s="7"/>
      <c r="P74" s="7"/>
      <c r="Q74" s="7"/>
      <c r="R74" s="17"/>
      <c r="S74" s="16"/>
      <c r="T74" s="16"/>
      <c r="U74" s="16"/>
      <c r="V74" s="16"/>
      <c r="W74" s="17"/>
    </row>
    <row r="75" spans="1:30">
      <c r="A75" s="13"/>
      <c r="B75" s="14"/>
      <c r="C75" s="46"/>
      <c r="D75" s="46"/>
      <c r="N75" s="7"/>
      <c r="O75" s="7"/>
      <c r="P75" s="7"/>
      <c r="Q75" s="7"/>
      <c r="R75" s="17"/>
      <c r="S75" s="16"/>
      <c r="T75" s="16"/>
      <c r="U75" s="16"/>
      <c r="V75" s="16"/>
      <c r="W75" s="17"/>
    </row>
    <row r="76" spans="1:30">
      <c r="A76" s="13"/>
      <c r="B76" s="14"/>
      <c r="C76" s="46"/>
      <c r="D76" s="46"/>
      <c r="N76" s="7"/>
      <c r="O76" s="7"/>
      <c r="P76" s="7"/>
      <c r="Q76" s="7"/>
      <c r="R76" s="17"/>
      <c r="S76" s="16"/>
      <c r="T76" s="16"/>
      <c r="U76" s="16"/>
      <c r="V76" s="16"/>
      <c r="W76" s="17"/>
    </row>
    <row r="77" spans="1:30">
      <c r="A77" s="13"/>
      <c r="B77" s="14"/>
      <c r="C77" s="46"/>
      <c r="D77" s="46"/>
      <c r="N77" s="7"/>
      <c r="O77" s="7"/>
      <c r="P77" s="7"/>
      <c r="Q77" s="7"/>
      <c r="R77" s="17"/>
      <c r="S77" s="16"/>
      <c r="T77" s="16"/>
      <c r="U77" s="16"/>
      <c r="V77" s="16"/>
      <c r="W77" s="17"/>
    </row>
    <row r="78" spans="1:30">
      <c r="A78" s="9" t="s">
        <v>26</v>
      </c>
      <c r="B78" s="9"/>
      <c r="C78" s="9">
        <f>SUM(C79:D83)</f>
        <v>0</v>
      </c>
      <c r="D78" s="75">
        <v>269.32499999999999</v>
      </c>
      <c r="E78" s="8"/>
      <c r="F78" s="8"/>
      <c r="G78" s="69"/>
      <c r="H78" s="69"/>
      <c r="I78" s="69"/>
      <c r="J78" s="69"/>
      <c r="K78" s="69"/>
      <c r="L78" s="8"/>
      <c r="M78" s="8"/>
      <c r="N78" s="50" t="s">
        <v>33</v>
      </c>
      <c r="O78" s="51"/>
      <c r="P78" s="51"/>
      <c r="Q78" s="51"/>
      <c r="R78" s="52"/>
      <c r="S78" s="53" t="s">
        <v>12</v>
      </c>
      <c r="T78" s="54"/>
      <c r="U78" s="54"/>
      <c r="V78" s="54"/>
      <c r="W78" s="52"/>
      <c r="Y78" s="10" t="s">
        <v>13</v>
      </c>
      <c r="Z78" s="1">
        <f>IF(Y78&lt;"20",C78+E78+F78,IF(Y78&gt;"59",C78+E78+F78,0))</f>
        <v>0</v>
      </c>
      <c r="AB78" s="1">
        <f>IF(Y78&gt;"19",IF(Y78&lt;"60",C78+E78+F78,0),0)</f>
        <v>0</v>
      </c>
      <c r="AD78" s="1">
        <f>(C78+E78+F78)*D78</f>
        <v>0</v>
      </c>
    </row>
    <row r="79" spans="1:30">
      <c r="A79" s="11" t="s">
        <v>22</v>
      </c>
      <c r="B79" s="12">
        <v>4</v>
      </c>
      <c r="C79" s="55"/>
      <c r="D79" s="56"/>
      <c r="N79" s="51"/>
      <c r="O79" s="51"/>
      <c r="P79" s="51"/>
      <c r="Q79" s="51"/>
      <c r="R79" s="52"/>
      <c r="S79" s="54"/>
      <c r="T79" s="54"/>
      <c r="U79" s="54"/>
      <c r="V79" s="54"/>
      <c r="W79" s="52"/>
    </row>
    <row r="80" spans="1:30">
      <c r="A80" s="11" t="s">
        <v>14</v>
      </c>
      <c r="B80" s="12">
        <v>2</v>
      </c>
      <c r="C80" s="55"/>
      <c r="D80" s="56"/>
      <c r="N80" s="51"/>
      <c r="O80" s="51"/>
      <c r="P80" s="51"/>
      <c r="Q80" s="51"/>
      <c r="R80" s="52"/>
      <c r="S80" s="54"/>
      <c r="T80" s="54"/>
      <c r="U80" s="54"/>
      <c r="V80" s="54"/>
      <c r="W80" s="52"/>
    </row>
    <row r="81" spans="1:30">
      <c r="A81" s="11" t="s">
        <v>15</v>
      </c>
      <c r="B81" s="12"/>
      <c r="C81" s="55"/>
      <c r="D81" s="56"/>
      <c r="N81" s="51"/>
      <c r="O81" s="51"/>
      <c r="P81" s="51"/>
      <c r="Q81" s="51"/>
      <c r="R81" s="52"/>
      <c r="S81" s="54"/>
      <c r="T81" s="54"/>
      <c r="U81" s="54"/>
      <c r="V81" s="54"/>
      <c r="W81" s="52"/>
    </row>
    <row r="82" spans="1:30">
      <c r="A82" s="11" t="s">
        <v>16</v>
      </c>
      <c r="B82" s="12">
        <v>3</v>
      </c>
      <c r="C82" s="55"/>
      <c r="D82" s="56"/>
      <c r="N82" s="51"/>
      <c r="O82" s="51"/>
      <c r="P82" s="51"/>
      <c r="Q82" s="51"/>
      <c r="R82" s="52"/>
      <c r="S82" s="54"/>
      <c r="T82" s="54"/>
      <c r="U82" s="54"/>
      <c r="V82" s="54"/>
      <c r="W82" s="52"/>
    </row>
    <row r="83" spans="1:30">
      <c r="A83" s="11" t="s">
        <v>17</v>
      </c>
      <c r="B83" s="12">
        <v>1</v>
      </c>
      <c r="C83" s="55"/>
      <c r="D83" s="56"/>
      <c r="N83" s="51"/>
      <c r="O83" s="51"/>
      <c r="P83" s="51"/>
      <c r="Q83" s="51"/>
      <c r="R83" s="52"/>
      <c r="S83" s="54"/>
      <c r="T83" s="54"/>
      <c r="U83" s="54"/>
      <c r="V83" s="54"/>
      <c r="W83" s="52"/>
    </row>
    <row r="84" spans="1:30">
      <c r="A84" s="13"/>
      <c r="B84" s="12"/>
      <c r="C84" s="55"/>
      <c r="D84" s="56"/>
      <c r="N84" s="7"/>
      <c r="O84" s="7"/>
      <c r="P84" s="7"/>
      <c r="Q84" s="7"/>
      <c r="R84" s="17"/>
      <c r="S84" s="16"/>
      <c r="T84" s="16"/>
      <c r="U84" s="16"/>
      <c r="V84" s="16"/>
      <c r="W84" s="17"/>
    </row>
    <row r="85" spans="1:30">
      <c r="A85" s="13"/>
      <c r="B85" s="14"/>
      <c r="C85" s="46"/>
      <c r="D85" s="46"/>
      <c r="N85" s="7"/>
      <c r="O85" s="7"/>
      <c r="P85" s="7"/>
      <c r="Q85" s="7"/>
      <c r="R85" s="17"/>
      <c r="S85" s="16"/>
      <c r="T85" s="16"/>
      <c r="U85" s="16"/>
      <c r="V85" s="16"/>
      <c r="W85" s="17"/>
    </row>
    <row r="86" spans="1:30">
      <c r="A86" s="13"/>
      <c r="B86" s="14"/>
      <c r="C86" s="46"/>
      <c r="D86" s="46"/>
      <c r="N86" s="7"/>
      <c r="O86" s="7"/>
      <c r="P86" s="7"/>
      <c r="Q86" s="7"/>
      <c r="R86" s="17"/>
      <c r="S86" s="16"/>
      <c r="T86" s="16"/>
      <c r="U86" s="16"/>
      <c r="V86" s="16"/>
      <c r="W86" s="17"/>
    </row>
    <row r="87" spans="1:30">
      <c r="A87" s="13"/>
      <c r="B87" s="14"/>
      <c r="C87" s="46"/>
      <c r="D87" s="46"/>
      <c r="N87" s="7"/>
      <c r="O87" s="7"/>
      <c r="P87" s="7"/>
      <c r="Q87" s="7"/>
      <c r="R87" s="17"/>
      <c r="S87" s="16"/>
      <c r="T87" s="16"/>
      <c r="U87" s="16"/>
      <c r="V87" s="16"/>
      <c r="W87" s="17"/>
    </row>
    <row r="88" spans="1:30">
      <c r="A88" s="13"/>
      <c r="B88" s="14"/>
      <c r="C88" s="46"/>
      <c r="D88" s="46"/>
      <c r="N88" s="7"/>
      <c r="O88" s="7"/>
      <c r="P88" s="7"/>
      <c r="Q88" s="7"/>
      <c r="R88" s="17"/>
      <c r="S88" s="16"/>
      <c r="T88" s="16"/>
      <c r="U88" s="16"/>
      <c r="V88" s="16"/>
      <c r="W88" s="17"/>
    </row>
    <row r="89" spans="1:30">
      <c r="A89" s="13"/>
      <c r="B89" s="14"/>
      <c r="C89" s="46"/>
      <c r="D89" s="46"/>
      <c r="N89" s="7"/>
      <c r="O89" s="7"/>
      <c r="P89" s="7"/>
      <c r="Q89" s="7"/>
      <c r="R89" s="17"/>
      <c r="S89" s="16"/>
      <c r="T89" s="16"/>
      <c r="U89" s="16"/>
      <c r="V89" s="16"/>
      <c r="W89" s="17"/>
    </row>
    <row r="90" spans="1:30">
      <c r="A90" s="13"/>
      <c r="B90" s="14"/>
      <c r="C90" s="46"/>
      <c r="D90" s="46"/>
      <c r="N90" s="7"/>
      <c r="O90" s="7"/>
      <c r="P90" s="7"/>
      <c r="Q90" s="7"/>
      <c r="R90" s="17"/>
      <c r="S90" s="16"/>
      <c r="T90" s="16"/>
      <c r="U90" s="16"/>
      <c r="V90" s="16"/>
      <c r="W90" s="17"/>
    </row>
    <row r="91" spans="1:30">
      <c r="A91" s="13"/>
      <c r="B91" s="14"/>
      <c r="C91" s="46"/>
      <c r="D91" s="46"/>
      <c r="N91" s="7"/>
      <c r="O91" s="7"/>
      <c r="P91" s="7"/>
      <c r="Q91" s="7"/>
      <c r="R91" s="17"/>
      <c r="S91" s="16"/>
      <c r="T91" s="16"/>
      <c r="U91" s="16"/>
      <c r="V91" s="16"/>
      <c r="W91" s="17"/>
    </row>
    <row r="92" spans="1:30">
      <c r="A92" s="13"/>
      <c r="B92" s="14"/>
      <c r="C92" s="46"/>
      <c r="D92" s="46"/>
      <c r="N92" s="7"/>
      <c r="O92" s="7"/>
      <c r="P92" s="7"/>
      <c r="Q92" s="7"/>
      <c r="R92" s="17"/>
      <c r="S92" s="16"/>
      <c r="T92" s="16"/>
      <c r="U92" s="16"/>
      <c r="V92" s="16"/>
      <c r="W92" s="17"/>
    </row>
    <row r="93" spans="1:30">
      <c r="A93" s="13"/>
      <c r="B93" s="14"/>
      <c r="C93" s="46"/>
      <c r="D93" s="46"/>
      <c r="N93" s="7"/>
      <c r="O93" s="7"/>
      <c r="P93" s="7"/>
      <c r="Q93" s="7"/>
      <c r="R93" s="17"/>
      <c r="S93" s="16"/>
      <c r="T93" s="16"/>
      <c r="U93" s="16"/>
      <c r="V93" s="16"/>
      <c r="W93" s="17"/>
    </row>
    <row r="94" spans="1:30">
      <c r="A94" s="9" t="s">
        <v>27</v>
      </c>
      <c r="B94" s="9"/>
      <c r="C94" s="9">
        <f>SUM(C95:D98)</f>
        <v>0</v>
      </c>
      <c r="D94" s="75">
        <v>377.05500000000001</v>
      </c>
      <c r="E94" s="8"/>
      <c r="F94" s="8"/>
      <c r="G94" s="69"/>
      <c r="H94" s="69"/>
      <c r="I94" s="69"/>
      <c r="J94" s="69"/>
      <c r="K94" s="69"/>
      <c r="L94" s="8"/>
      <c r="M94" s="8"/>
      <c r="N94" s="50" t="s">
        <v>34</v>
      </c>
      <c r="O94" s="51"/>
      <c r="P94" s="51"/>
      <c r="Q94" s="51"/>
      <c r="R94" s="52"/>
      <c r="S94" s="53" t="s">
        <v>19</v>
      </c>
      <c r="T94" s="54"/>
      <c r="U94" s="54"/>
      <c r="V94" s="54"/>
      <c r="W94" s="52"/>
      <c r="Y94" s="10" t="s">
        <v>20</v>
      </c>
      <c r="Z94" s="1">
        <f>IF(Y94&lt;"20",C94+E94+F94,IF(Y94&gt;"59",C94+E94+F94,0))</f>
        <v>0</v>
      </c>
      <c r="AB94" s="1">
        <f>IF(Y94&gt;"19",IF(Y94&lt;"60",C94+E94+F94,0),0)</f>
        <v>0</v>
      </c>
      <c r="AD94" s="1">
        <f>(C94+E94+F94)*D94</f>
        <v>0</v>
      </c>
    </row>
    <row r="95" spans="1:30">
      <c r="A95" s="11" t="s">
        <v>15</v>
      </c>
      <c r="B95" s="12"/>
      <c r="C95" s="55"/>
      <c r="D95" s="56"/>
      <c r="N95" s="51"/>
      <c r="O95" s="51"/>
      <c r="P95" s="51"/>
      <c r="Q95" s="51"/>
      <c r="R95" s="52"/>
      <c r="S95" s="54"/>
      <c r="T95" s="54"/>
      <c r="U95" s="54"/>
      <c r="V95" s="54"/>
      <c r="W95" s="52"/>
    </row>
    <row r="96" spans="1:30">
      <c r="A96" s="11" t="s">
        <v>16</v>
      </c>
      <c r="B96" s="12"/>
      <c r="C96" s="55"/>
      <c r="D96" s="56"/>
      <c r="N96" s="51"/>
      <c r="O96" s="51"/>
      <c r="P96" s="51"/>
      <c r="Q96" s="51"/>
      <c r="R96" s="52"/>
      <c r="S96" s="54"/>
      <c r="T96" s="54"/>
      <c r="U96" s="54"/>
      <c r="V96" s="54"/>
      <c r="W96" s="52"/>
    </row>
    <row r="97" spans="1:23">
      <c r="A97" s="11" t="s">
        <v>17</v>
      </c>
      <c r="B97" s="12">
        <v>2</v>
      </c>
      <c r="C97" s="55"/>
      <c r="D97" s="56"/>
      <c r="N97" s="51"/>
      <c r="O97" s="51"/>
      <c r="P97" s="51"/>
      <c r="Q97" s="51"/>
      <c r="R97" s="52"/>
      <c r="S97" s="54"/>
      <c r="T97" s="54"/>
      <c r="U97" s="54"/>
      <c r="V97" s="54"/>
      <c r="W97" s="52"/>
    </row>
    <row r="98" spans="1:23">
      <c r="A98" s="11" t="s">
        <v>21</v>
      </c>
      <c r="B98" s="12">
        <v>11</v>
      </c>
      <c r="C98" s="55"/>
      <c r="D98" s="56"/>
      <c r="N98" s="51"/>
      <c r="O98" s="51"/>
      <c r="P98" s="51"/>
      <c r="Q98" s="51"/>
      <c r="R98" s="52"/>
      <c r="S98" s="54"/>
      <c r="T98" s="54"/>
      <c r="U98" s="54"/>
      <c r="V98" s="54"/>
      <c r="W98" s="52"/>
    </row>
    <row r="99" spans="1:23">
      <c r="A99" s="13"/>
      <c r="B99" s="12"/>
      <c r="C99" s="55"/>
      <c r="D99" s="56"/>
      <c r="N99" s="51"/>
      <c r="O99" s="51"/>
      <c r="P99" s="51"/>
      <c r="Q99" s="51"/>
      <c r="R99" s="52"/>
      <c r="S99" s="54"/>
      <c r="T99" s="54"/>
      <c r="U99" s="54"/>
      <c r="V99" s="54"/>
      <c r="W99" s="52"/>
    </row>
    <row r="100" spans="1:23">
      <c r="A100" s="13"/>
      <c r="B100" s="14"/>
      <c r="C100" s="46"/>
      <c r="D100" s="46"/>
      <c r="N100" s="7"/>
      <c r="O100" s="7"/>
      <c r="P100" s="7"/>
      <c r="Q100" s="7"/>
      <c r="R100" s="17"/>
      <c r="S100" s="16"/>
      <c r="T100" s="16"/>
      <c r="U100" s="16"/>
      <c r="V100" s="16"/>
      <c r="W100" s="17"/>
    </row>
    <row r="101" spans="1:23">
      <c r="A101" s="13"/>
      <c r="B101" s="14"/>
      <c r="C101" s="46"/>
      <c r="D101" s="46"/>
      <c r="N101" s="7"/>
      <c r="O101" s="7"/>
      <c r="P101" s="7"/>
      <c r="Q101" s="7"/>
      <c r="R101" s="17"/>
      <c r="S101" s="16"/>
      <c r="T101" s="16"/>
      <c r="U101" s="16"/>
      <c r="V101" s="16"/>
      <c r="W101" s="17"/>
    </row>
    <row r="102" spans="1:23">
      <c r="A102" s="13"/>
      <c r="B102" s="14"/>
      <c r="C102" s="46"/>
      <c r="D102" s="46"/>
      <c r="N102" s="7"/>
      <c r="O102" s="7"/>
      <c r="P102" s="7"/>
      <c r="Q102" s="7"/>
      <c r="R102" s="17"/>
      <c r="S102" s="16"/>
      <c r="T102" s="16"/>
      <c r="U102" s="16"/>
      <c r="V102" s="16"/>
      <c r="W102" s="17"/>
    </row>
    <row r="103" spans="1:23">
      <c r="A103" s="13"/>
      <c r="B103" s="14"/>
      <c r="C103" s="46"/>
      <c r="D103" s="46"/>
      <c r="N103" s="7"/>
      <c r="O103" s="7"/>
      <c r="P103" s="7"/>
      <c r="Q103" s="7"/>
      <c r="R103" s="17"/>
      <c r="S103" s="16"/>
      <c r="T103" s="16"/>
      <c r="U103" s="16"/>
      <c r="V103" s="16"/>
      <c r="W103" s="17"/>
    </row>
    <row r="104" spans="1:23">
      <c r="A104" s="13"/>
      <c r="B104" s="14"/>
      <c r="C104" s="46"/>
      <c r="D104" s="46"/>
      <c r="N104" s="7"/>
      <c r="O104" s="7"/>
      <c r="P104" s="7"/>
      <c r="Q104" s="7"/>
      <c r="R104" s="17"/>
      <c r="S104" s="16"/>
      <c r="T104" s="16"/>
      <c r="U104" s="16"/>
      <c r="V104" s="16"/>
      <c r="W104" s="17"/>
    </row>
    <row r="105" spans="1:23">
      <c r="A105" s="13"/>
      <c r="B105" s="14"/>
      <c r="C105" s="46"/>
      <c r="D105" s="46"/>
      <c r="N105" s="7"/>
      <c r="O105" s="7"/>
      <c r="P105" s="7"/>
      <c r="Q105" s="7"/>
      <c r="R105" s="17"/>
      <c r="S105" s="16"/>
      <c r="T105" s="16"/>
      <c r="U105" s="16"/>
      <c r="V105" s="16"/>
      <c r="W105" s="17"/>
    </row>
    <row r="106" spans="1:23">
      <c r="A106" s="13"/>
      <c r="B106" s="14"/>
      <c r="C106" s="46"/>
      <c r="D106" s="46"/>
      <c r="N106" s="7"/>
      <c r="O106" s="7"/>
      <c r="P106" s="7"/>
      <c r="Q106" s="7"/>
      <c r="R106" s="17"/>
      <c r="S106" s="16"/>
      <c r="T106" s="16"/>
      <c r="U106" s="16"/>
      <c r="V106" s="16"/>
      <c r="W106" s="17"/>
    </row>
    <row r="107" spans="1:23">
      <c r="A107" s="13"/>
      <c r="B107" s="14"/>
      <c r="C107" s="46"/>
      <c r="D107" s="46"/>
      <c r="N107" s="7"/>
      <c r="O107" s="7"/>
      <c r="P107" s="7"/>
      <c r="Q107" s="7"/>
      <c r="R107" s="17"/>
      <c r="S107" s="16"/>
      <c r="T107" s="16"/>
      <c r="U107" s="16"/>
      <c r="V107" s="16"/>
      <c r="W107" s="17"/>
    </row>
    <row r="108" spans="1:23">
      <c r="A108" s="13"/>
      <c r="B108" s="14"/>
      <c r="C108" s="46"/>
      <c r="D108" s="46"/>
      <c r="N108" s="7"/>
      <c r="O108" s="7"/>
      <c r="P108" s="7"/>
      <c r="Q108" s="7"/>
      <c r="R108" s="17"/>
      <c r="S108" s="16"/>
      <c r="T108" s="16"/>
      <c r="U108" s="16"/>
      <c r="V108" s="16"/>
      <c r="W108" s="17"/>
    </row>
    <row r="109" spans="1:23">
      <c r="A109" s="41"/>
      <c r="B109" s="19"/>
      <c r="C109" s="57"/>
      <c r="D109" s="57"/>
      <c r="E109" s="42"/>
      <c r="F109" s="42"/>
      <c r="G109" s="70"/>
      <c r="H109" s="70"/>
      <c r="I109" s="70"/>
      <c r="J109" s="70"/>
      <c r="K109" s="70"/>
      <c r="L109" s="42"/>
      <c r="M109" s="42"/>
      <c r="N109" s="43"/>
      <c r="O109" s="43"/>
      <c r="P109" s="43"/>
      <c r="Q109" s="43"/>
      <c r="R109" s="44"/>
      <c r="S109" s="16"/>
      <c r="T109" s="16"/>
      <c r="U109" s="16"/>
      <c r="V109" s="16"/>
      <c r="W109" s="17"/>
    </row>
    <row r="111" spans="1:23">
      <c r="A111" s="1" t="s">
        <v>28</v>
      </c>
    </row>
  </sheetData>
  <mergeCells count="114">
    <mergeCell ref="A2:K2"/>
    <mergeCell ref="A3:K3"/>
    <mergeCell ref="H5:O5"/>
    <mergeCell ref="D5:E5"/>
    <mergeCell ref="H6:J6"/>
    <mergeCell ref="K6:M6"/>
    <mergeCell ref="C99:D99"/>
    <mergeCell ref="C100:D100"/>
    <mergeCell ref="C101:D101"/>
    <mergeCell ref="C102:D102"/>
    <mergeCell ref="C103:D103"/>
    <mergeCell ref="N78:R83"/>
    <mergeCell ref="C66:D66"/>
    <mergeCell ref="C67:D67"/>
    <mergeCell ref="C68:D68"/>
    <mergeCell ref="C69:D69"/>
    <mergeCell ref="C70:D70"/>
    <mergeCell ref="C71:D71"/>
    <mergeCell ref="N60:R65"/>
    <mergeCell ref="C49:D49"/>
    <mergeCell ref="C50:D50"/>
    <mergeCell ref="C51:D51"/>
    <mergeCell ref="C52:D52"/>
    <mergeCell ref="C53:D53"/>
    <mergeCell ref="C39:D39"/>
    <mergeCell ref="C109:D109"/>
    <mergeCell ref="N94:R99"/>
    <mergeCell ref="S94:W99"/>
    <mergeCell ref="C95:D95"/>
    <mergeCell ref="C96:D96"/>
    <mergeCell ref="C97:D97"/>
    <mergeCell ref="C98:D98"/>
    <mergeCell ref="C84:D84"/>
    <mergeCell ref="C85:D85"/>
    <mergeCell ref="C86:D86"/>
    <mergeCell ref="C87:D87"/>
    <mergeCell ref="C88:D88"/>
    <mergeCell ref="C89:D89"/>
    <mergeCell ref="C104:D104"/>
    <mergeCell ref="C90:D90"/>
    <mergeCell ref="C91:D91"/>
    <mergeCell ref="C92:D92"/>
    <mergeCell ref="C93:D93"/>
    <mergeCell ref="C105:D105"/>
    <mergeCell ref="C106:D106"/>
    <mergeCell ref="C107:D107"/>
    <mergeCell ref="C108:D108"/>
    <mergeCell ref="S78:W83"/>
    <mergeCell ref="C79:D79"/>
    <mergeCell ref="C80:D80"/>
    <mergeCell ref="C81:D81"/>
    <mergeCell ref="C82:D82"/>
    <mergeCell ref="C83:D83"/>
    <mergeCell ref="C72:D72"/>
    <mergeCell ref="C73:D73"/>
    <mergeCell ref="C74:D74"/>
    <mergeCell ref="C75:D75"/>
    <mergeCell ref="C76:D76"/>
    <mergeCell ref="C77:D77"/>
    <mergeCell ref="S60:W65"/>
    <mergeCell ref="C61:D61"/>
    <mergeCell ref="C62:D62"/>
    <mergeCell ref="C63:D63"/>
    <mergeCell ref="C64:D64"/>
    <mergeCell ref="C65:D65"/>
    <mergeCell ref="C54:D54"/>
    <mergeCell ref="C55:D55"/>
    <mergeCell ref="C56:D56"/>
    <mergeCell ref="C57:D57"/>
    <mergeCell ref="C58:D58"/>
    <mergeCell ref="C33:D33"/>
    <mergeCell ref="C34:D34"/>
    <mergeCell ref="C35:D35"/>
    <mergeCell ref="C36:D36"/>
    <mergeCell ref="C37:D37"/>
    <mergeCell ref="C38:D38"/>
    <mergeCell ref="C48:D48"/>
    <mergeCell ref="N27:R32"/>
    <mergeCell ref="S27:W32"/>
    <mergeCell ref="C28:D28"/>
    <mergeCell ref="C29:D29"/>
    <mergeCell ref="C30:D30"/>
    <mergeCell ref="C31:D31"/>
    <mergeCell ref="C32:D32"/>
    <mergeCell ref="C40:D40"/>
    <mergeCell ref="C41:D41"/>
    <mergeCell ref="C42:D42"/>
    <mergeCell ref="N43:R48"/>
    <mergeCell ref="S43:W48"/>
    <mergeCell ref="C44:D44"/>
    <mergeCell ref="C45:D45"/>
    <mergeCell ref="C46:D46"/>
    <mergeCell ref="C47:D47"/>
    <mergeCell ref="C21:D21"/>
    <mergeCell ref="C22:D22"/>
    <mergeCell ref="C23:D23"/>
    <mergeCell ref="C24:D24"/>
    <mergeCell ref="C25:D25"/>
    <mergeCell ref="C26:D26"/>
    <mergeCell ref="A7:R7"/>
    <mergeCell ref="S7:W7"/>
    <mergeCell ref="C15:D15"/>
    <mergeCell ref="C16:D16"/>
    <mergeCell ref="C17:D17"/>
    <mergeCell ref="C18:D18"/>
    <mergeCell ref="C19:D19"/>
    <mergeCell ref="C20:D20"/>
    <mergeCell ref="N9:R14"/>
    <mergeCell ref="S9:W14"/>
    <mergeCell ref="C10:D10"/>
    <mergeCell ref="C11:D11"/>
    <mergeCell ref="C12:D12"/>
    <mergeCell ref="C13:D13"/>
    <mergeCell ref="C14:D14"/>
  </mergeCells>
  <pageMargins left="0" right="0" top="0" bottom="0" header="0" footer="0"/>
  <pageSetup paperSize="9" scale="9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cp:lastPrinted>2026-08-19T12:27:27Z</cp:lastPrinted>
  <dcterms:created xsi:type="dcterms:W3CDTF">2025-12-15T11:48:22Z</dcterms:created>
  <dcterms:modified xsi:type="dcterms:W3CDTF">2026-08-19T12:27:49Z</dcterms:modified>
</cp:coreProperties>
</file>