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50" windowHeight="1039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295" l="1"/>
  <c r="AB295" s="1"/>
  <c r="Z295"/>
  <c r="C279"/>
  <c r="AD279" s="1"/>
  <c r="Z279"/>
  <c r="C247"/>
  <c r="AD247" s="1"/>
  <c r="AB247"/>
  <c r="C211"/>
  <c r="AD211" s="1"/>
  <c r="AB211"/>
  <c r="C194"/>
  <c r="AD194" s="1"/>
  <c r="Z194"/>
  <c r="C178"/>
  <c r="AD178" s="1"/>
  <c r="Z178"/>
  <c r="C146"/>
  <c r="AD146" s="1"/>
  <c r="AB146"/>
  <c r="C110"/>
  <c r="AD110" s="1"/>
  <c r="AB110"/>
  <c r="C93"/>
  <c r="AD93" s="1"/>
  <c r="Z93"/>
  <c r="C77"/>
  <c r="AB77" s="1"/>
  <c r="Z77"/>
  <c r="C45"/>
  <c r="AD45" s="1"/>
  <c r="AB45"/>
  <c r="C9"/>
  <c r="AD9" s="1"/>
  <c r="AB9"/>
  <c r="AD77" l="1"/>
  <c r="K8" s="1"/>
  <c r="Z211"/>
  <c r="P210" s="1"/>
  <c r="K210"/>
  <c r="R8"/>
  <c r="AD295"/>
  <c r="Z247"/>
  <c r="Z45"/>
  <c r="AB279"/>
  <c r="R210" s="1"/>
  <c r="AB93"/>
  <c r="AB5" s="1"/>
  <c r="R6" s="1"/>
  <c r="Z9"/>
  <c r="AB178"/>
  <c r="R109" s="1"/>
  <c r="AB194"/>
  <c r="Z146"/>
  <c r="Z110"/>
  <c r="K109"/>
  <c r="AD5" l="1"/>
  <c r="K6" s="1"/>
  <c r="P8"/>
  <c r="Z5"/>
  <c r="P6" s="1"/>
  <c r="P109"/>
</calcChain>
</file>

<file path=xl/sharedStrings.xml><?xml version="1.0" encoding="utf-8"?>
<sst xmlns="http://schemas.openxmlformats.org/spreadsheetml/2006/main" count="302" uniqueCount="81">
  <si>
    <t/>
  </si>
  <si>
    <t>0101 White</t>
  </si>
  <si>
    <t>MARTA</t>
  </si>
  <si>
    <t>Amount:</t>
  </si>
  <si>
    <t>Bras:</t>
  </si>
  <si>
    <t>Briefs:</t>
  </si>
  <si>
    <t>70313 0101 Bra</t>
  </si>
  <si>
    <r>
      <t>Бюстгальтер с легкой чашкой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</si>
  <si>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13</t>
  </si>
  <si>
    <t>75C</t>
  </si>
  <si>
    <t>75D</t>
  </si>
  <si>
    <t>75E</t>
  </si>
  <si>
    <t>75F</t>
  </si>
  <si>
    <t>75G</t>
  </si>
  <si>
    <t>80C</t>
  </si>
  <si>
    <t>80D</t>
  </si>
  <si>
    <t>80E</t>
  </si>
  <si>
    <t>80F</t>
  </si>
  <si>
    <t>80G</t>
  </si>
  <si>
    <t>85C</t>
  </si>
  <si>
    <t>85D</t>
  </si>
  <si>
    <t>85E</t>
  </si>
  <si>
    <t>85F</t>
  </si>
  <si>
    <t>85G</t>
  </si>
  <si>
    <t>90C</t>
  </si>
  <si>
    <t>90D</t>
  </si>
  <si>
    <t>90E</t>
  </si>
  <si>
    <t>90F</t>
  </si>
  <si>
    <t>90G</t>
  </si>
  <si>
    <t>95C</t>
  </si>
  <si>
    <t>95D</t>
  </si>
  <si>
    <t>95E</t>
  </si>
  <si>
    <t>95F</t>
  </si>
  <si>
    <t>95G</t>
  </si>
  <si>
    <t>100C</t>
  </si>
  <si>
    <t>100D</t>
  </si>
  <si>
    <t>100E</t>
  </si>
  <si>
    <t>100F</t>
  </si>
  <si>
    <t>100G</t>
  </si>
  <si>
    <t>105C</t>
  </si>
  <si>
    <t>105D</t>
  </si>
  <si>
    <t>105E</t>
  </si>
  <si>
    <t>105F</t>
  </si>
  <si>
    <t>70315 0101 Bra</t>
  </si>
  <si>
    <t>15</t>
  </si>
  <si>
    <t>105G</t>
  </si>
  <si>
    <t>70330 0101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</si>
  <si>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</si>
  <si>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</si>
  <si>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38</t>
  </si>
  <si>
    <t>40</t>
  </si>
  <si>
    <t>42</t>
  </si>
  <si>
    <t>44</t>
  </si>
  <si>
    <t>46</t>
  </si>
  <si>
    <t>48</t>
  </si>
  <si>
    <t>70331 0101 Briefs</t>
  </si>
  <si>
    <t>31</t>
  </si>
  <si>
    <t>50</t>
  </si>
  <si>
    <t>0200 Black</t>
  </si>
  <si>
    <t>70313 0200 Bra</t>
  </si>
  <si>
    <t>70315 0200 Bra</t>
  </si>
  <si>
    <t>70330 0200 Briefs</t>
  </si>
  <si>
    <t>70331 0200 Briefs</t>
  </si>
  <si>
    <t>0251 Smooth skin</t>
  </si>
  <si>
    <t>70313 0251 Bra</t>
  </si>
  <si>
    <t>70315 0251 Bra</t>
  </si>
  <si>
    <t>70330 0251 Briefs</t>
  </si>
  <si>
    <t>70331 0251 Briefs</t>
  </si>
  <si>
    <t>End</t>
  </si>
  <si>
    <t>TOTAL AMOUNT:</t>
  </si>
  <si>
    <t>TOTAL BRAS:</t>
  </si>
  <si>
    <t>TOTAL BRIEFS:</t>
  </si>
  <si>
    <r>
      <t>70313 Balconette bra</t>
    </r>
    <r>
      <rPr>
        <sz val="11"/>
        <color theme="1"/>
        <rFont val="Calibri"/>
        <family val="2"/>
        <charset val="204"/>
        <scheme val="minor"/>
      </rPr>
      <t>_x000D_
Bra with balcony style cups_x000D_
Bra band with elastic fine mesh lining for extra support._x000D_
85% polyamide, 15% elastane</t>
    </r>
  </si>
  <si>
    <r>
      <t>70315 Bra with a classic shape</t>
    </r>
    <r>
      <rPr>
        <sz val="11"/>
        <color theme="1"/>
        <rFont val="Calibri"/>
        <family val="2"/>
        <charset val="204"/>
        <scheme val="minor"/>
      </rPr>
      <t>_x000D_
Padded cup side detail for better shape support. _x000D_
Bra band with elastic fine mesh lining for extra support._x000D_
85% polyamide, 15% elastane</t>
    </r>
  </si>
  <si>
    <r>
      <t>70330 Briefs</t>
    </r>
    <r>
      <rPr>
        <sz val="11"/>
        <color theme="1"/>
        <rFont val="Calibri"/>
        <family val="2"/>
        <charset val="204"/>
        <scheme val="minor"/>
      </rPr>
      <t>_x000D_
High-cut briefs, medium waistline_x000D_
Front part with elastic lining_x000D_
Back coverage made of ultra-fine microfiber containing Lycra yarn._x000D_
75% polyamide, 15% elastane, 10% cotton</t>
    </r>
  </si>
  <si>
    <r>
      <t>70331 Briefs</t>
    </r>
    <r>
      <rPr>
        <sz val="11"/>
        <color theme="1"/>
        <rFont val="Calibri"/>
        <family val="2"/>
        <charset val="204"/>
        <scheme val="minor"/>
      </rPr>
      <t>_x000D_
Low-cut briefs, high waistline_x000D_
Front part with elastic lining_x000D_
Back coverage made of ultra-fine microfiber containing Lycra yarn._x000D_
75% polyamide, 15% elastane, 10% cotton</t>
    </r>
  </si>
  <si>
    <t>Наименование</t>
  </si>
  <si>
    <t>Количество</t>
  </si>
  <si>
    <t>Цена</t>
  </si>
  <si>
    <t>Важно!</t>
  </si>
  <si>
    <t>Цены могут измениться с учётом изменений курса валюты.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</si>
</sst>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sz val="16"/>
      <color indexed="1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4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20"/>
      <color indexed="18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ont="1" applyFill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2" xfId="0" applyFont="1" applyFill="1" applyBorder="1" applyAlignment="1">
      <alignment horizontal="right"/>
    </xf>
    <xf numFmtId="0" fontId="3" fillId="4" borderId="3" xfId="0" applyFont="1" applyFill="1" applyBorder="1"/>
    <xf numFmtId="0" fontId="2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4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9" xfId="0" applyFont="1" applyFill="1" applyBorder="1"/>
    <xf numFmtId="0" fontId="2" fillId="4" borderId="10" xfId="0" applyFont="1" applyFill="1" applyBorder="1"/>
    <xf numFmtId="0" fontId="0" fillId="2" borderId="11" xfId="0" applyFont="1" applyFill="1" applyBorder="1"/>
    <xf numFmtId="0" fontId="0" fillId="5" borderId="11" xfId="0" applyFont="1" applyFill="1" applyBorder="1"/>
    <xf numFmtId="0" fontId="0" fillId="2" borderId="12" xfId="0" applyFon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0" fontId="4" fillId="4" borderId="10" xfId="0" applyFont="1" applyFill="1" applyBorder="1" applyAlignment="1">
      <alignment horizontal="left"/>
    </xf>
    <xf numFmtId="0" fontId="0" fillId="7" borderId="7" xfId="0" applyFill="1" applyBorder="1" applyAlignment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protection locked="0"/>
    </xf>
    <xf numFmtId="0" fontId="0" fillId="7" borderId="0" xfId="0" applyFont="1" applyFill="1"/>
    <xf numFmtId="14" fontId="5" fillId="6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6" borderId="16" xfId="0" applyFont="1" applyFill="1" applyBorder="1" applyAlignment="1" applyProtection="1">
      <alignment vertical="center" wrapText="1"/>
      <protection locked="0"/>
    </xf>
    <xf numFmtId="14" fontId="8" fillId="6" borderId="16" xfId="0" applyNumberFormat="1" applyFont="1" applyFill="1" applyBorder="1" applyAlignment="1" applyProtection="1">
      <alignment vertical="center" wrapText="1"/>
      <protection locked="0"/>
    </xf>
    <xf numFmtId="0" fontId="10" fillId="6" borderId="16" xfId="0" applyFont="1" applyFill="1" applyBorder="1" applyAlignment="1" applyProtection="1">
      <alignment vertical="center"/>
      <protection locked="0"/>
    </xf>
    <xf numFmtId="0" fontId="10" fillId="6" borderId="17" xfId="0" applyFont="1" applyFill="1" applyBorder="1" applyAlignment="1" applyProtection="1">
      <alignment vertical="center"/>
      <protection locked="0"/>
    </xf>
    <xf numFmtId="0" fontId="0" fillId="7" borderId="0" xfId="0" applyFill="1" applyBorder="1" applyAlignment="1" applyProtection="1">
      <alignment horizontal="center"/>
      <protection locked="0"/>
    </xf>
    <xf numFmtId="0" fontId="12" fillId="8" borderId="18" xfId="0" applyFont="1" applyFill="1" applyBorder="1" applyAlignment="1" applyProtection="1">
      <alignment horizontal="center" vertical="center" wrapText="1"/>
      <protection locked="0"/>
    </xf>
    <xf numFmtId="0" fontId="13" fillId="8" borderId="14" xfId="0" applyFont="1" applyFill="1" applyBorder="1" applyAlignment="1" applyProtection="1">
      <alignment horizontal="center" vertical="center" wrapText="1"/>
      <protection locked="0"/>
    </xf>
    <xf numFmtId="3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3" fontId="12" fillId="8" borderId="5" xfId="0" applyNumberFormat="1" applyFont="1" applyFill="1" applyBorder="1" applyAlignment="1" applyProtection="1">
      <alignment horizontal="center" vertical="center"/>
      <protection locked="0"/>
    </xf>
    <xf numFmtId="0" fontId="12" fillId="8" borderId="5" xfId="0" applyFont="1" applyFill="1" applyBorder="1" applyAlignment="1" applyProtection="1">
      <alignment horizontal="right" vertical="center"/>
      <protection locked="0"/>
    </xf>
    <xf numFmtId="0" fontId="14" fillId="8" borderId="5" xfId="0" applyNumberFormat="1" applyFont="1" applyFill="1" applyBorder="1" applyAlignment="1" applyProtection="1">
      <alignment horizontal="left" vertical="center" indent="1"/>
      <protection locked="0"/>
    </xf>
    <xf numFmtId="0" fontId="14" fillId="8" borderId="14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8" borderId="5" xfId="0" applyNumberFormat="1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49" fontId="15" fillId="9" borderId="2" xfId="0" applyNumberFormat="1" applyFont="1" applyFill="1" applyBorder="1" applyAlignment="1">
      <alignment horizontal="center"/>
    </xf>
    <xf numFmtId="49" fontId="15" fillId="9" borderId="3" xfId="0" applyNumberFormat="1" applyFont="1" applyFill="1" applyBorder="1" applyAlignment="1">
      <alignment horizontal="center"/>
    </xf>
    <xf numFmtId="49" fontId="15" fillId="9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9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2" borderId="6" xfId="0" applyFont="1" applyFill="1" applyBorder="1"/>
    <xf numFmtId="0" fontId="0" fillId="2" borderId="11" xfId="0" applyFont="1" applyFill="1" applyBorder="1"/>
    <xf numFmtId="14" fontId="7" fillId="6" borderId="16" xfId="0" applyNumberFormat="1" applyFont="1" applyFill="1" applyBorder="1" applyAlignment="1" applyProtection="1">
      <alignment horizontal="center" vertical="center" wrapText="1"/>
      <protection locked="0"/>
    </xf>
    <xf numFmtId="14" fontId="9" fillId="6" borderId="16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16" xfId="0" applyFont="1" applyFill="1" applyBorder="1" applyAlignment="1" applyProtection="1">
      <alignment horizontal="center" vertical="center" wrapText="1"/>
      <protection locked="0"/>
    </xf>
    <xf numFmtId="0" fontId="11" fillId="6" borderId="17" xfId="0" applyFont="1" applyFill="1" applyBorder="1" applyAlignment="1" applyProtection="1">
      <alignment horizontal="center" vertical="center" wrapText="1"/>
      <protection locked="0"/>
    </xf>
    <xf numFmtId="166" fontId="12" fillId="8" borderId="18" xfId="0" applyNumberFormat="1" applyFont="1" applyFill="1" applyBorder="1" applyAlignment="1" applyProtection="1">
      <alignment horizontal="center" vertical="center" wrapText="1"/>
      <protection locked="0"/>
    </xf>
    <xf numFmtId="166" fontId="12" fillId="8" borderId="5" xfId="0" applyNumberFormat="1" applyFont="1" applyFill="1" applyBorder="1" applyAlignment="1" applyProtection="1">
      <alignment horizontal="center" vertical="center"/>
      <protection locked="0"/>
    </xf>
    <xf numFmtId="166" fontId="12" fillId="8" borderId="3" xfId="0" applyNumberFormat="1" applyFont="1" applyFill="1" applyBorder="1" applyAlignment="1" applyProtection="1">
      <alignment horizontal="right" vertical="center"/>
      <protection locked="0"/>
    </xf>
    <xf numFmtId="166" fontId="14" fillId="8" borderId="5" xfId="0" applyNumberFormat="1" applyFont="1" applyFill="1" applyBorder="1" applyAlignment="1" applyProtection="1">
      <alignment horizontal="left" vertical="center"/>
      <protection locked="0"/>
    </xf>
    <xf numFmtId="0" fontId="14" fillId="8" borderId="0" xfId="0" applyNumberFormat="1" applyFont="1" applyFill="1" applyBorder="1" applyAlignment="1" applyProtection="1">
      <alignment horizontal="left" vertical="center" indent="1"/>
      <protection locked="0"/>
    </xf>
    <xf numFmtId="0" fontId="16" fillId="2" borderId="0" xfId="0" applyFont="1" applyFill="1" applyAlignment="1">
      <alignment horizontal="center" vertical="center"/>
    </xf>
    <xf numFmtId="166" fontId="0" fillId="2" borderId="0" xfId="0" applyNumberFormat="1" applyFont="1" applyFill="1"/>
    <xf numFmtId="0" fontId="17" fillId="2" borderId="0" xfId="0" applyFont="1" applyFill="1" applyAlignment="1">
      <alignment horizontal="center" vertical="center"/>
    </xf>
    <xf numFmtId="166" fontId="2" fillId="4" borderId="3" xfId="0" applyNumberFormat="1" applyFont="1" applyFill="1" applyBorder="1"/>
    <xf numFmtId="166" fontId="2" fillId="4" borderId="3" xfId="0" applyNumberFormat="1" applyFont="1" applyFill="1" applyBorder="1" applyAlignment="1">
      <alignment horizontal="right"/>
    </xf>
    <xf numFmtId="166" fontId="4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2" xfId="0" applyNumberFormat="1" applyFont="1" applyFill="1" applyBorder="1"/>
    <xf numFmtId="166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03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661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77</xdr:row>
      <xdr:rowOff>12700</xdr:rowOff>
    </xdr:from>
    <xdr:to>
      <xdr:col>12</xdr:col>
      <xdr:colOff>254000</xdr:colOff>
      <xdr:row>89</xdr:row>
      <xdr:rowOff>165100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3757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81</xdr:row>
      <xdr:rowOff>165100</xdr:rowOff>
    </xdr:from>
    <xdr:to>
      <xdr:col>16</xdr:col>
      <xdr:colOff>50800</xdr:colOff>
      <xdr:row>89</xdr:row>
      <xdr:rowOff>165100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4671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93</xdr:row>
      <xdr:rowOff>12700</xdr:rowOff>
    </xdr:from>
    <xdr:to>
      <xdr:col>12</xdr:col>
      <xdr:colOff>254000</xdr:colOff>
      <xdr:row>105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6805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110</xdr:row>
      <xdr:rowOff>12700</xdr:rowOff>
    </xdr:from>
    <xdr:to>
      <xdr:col>12</xdr:col>
      <xdr:colOff>304800</xdr:colOff>
      <xdr:row>126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0119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146</xdr:row>
      <xdr:rowOff>12700</xdr:rowOff>
    </xdr:from>
    <xdr:to>
      <xdr:col>12</xdr:col>
      <xdr:colOff>304800</xdr:colOff>
      <xdr:row>162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6977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178</xdr:row>
      <xdr:rowOff>12700</xdr:rowOff>
    </xdr:from>
    <xdr:to>
      <xdr:col>12</xdr:col>
      <xdr:colOff>254000</xdr:colOff>
      <xdr:row>190</xdr:row>
      <xdr:rowOff>165100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3073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194</xdr:row>
      <xdr:rowOff>12700</xdr:rowOff>
    </xdr:from>
    <xdr:to>
      <xdr:col>12</xdr:col>
      <xdr:colOff>254000</xdr:colOff>
      <xdr:row>206</xdr:row>
      <xdr:rowOff>165100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6121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198</xdr:row>
      <xdr:rowOff>165100</xdr:rowOff>
    </xdr:from>
    <xdr:to>
      <xdr:col>16</xdr:col>
      <xdr:colOff>50800</xdr:colOff>
      <xdr:row>206</xdr:row>
      <xdr:rowOff>165100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7036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211</xdr:row>
      <xdr:rowOff>12700</xdr:rowOff>
    </xdr:from>
    <xdr:to>
      <xdr:col>12</xdr:col>
      <xdr:colOff>304800</xdr:colOff>
      <xdr:row>227</xdr:row>
      <xdr:rowOff>12700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39436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247</xdr:row>
      <xdr:rowOff>12700</xdr:rowOff>
    </xdr:from>
    <xdr:to>
      <xdr:col>12</xdr:col>
      <xdr:colOff>304800</xdr:colOff>
      <xdr:row>263</xdr:row>
      <xdr:rowOff>12700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6294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279</xdr:row>
      <xdr:rowOff>12700</xdr:rowOff>
    </xdr:from>
    <xdr:to>
      <xdr:col>12</xdr:col>
      <xdr:colOff>254000</xdr:colOff>
      <xdr:row>291</xdr:row>
      <xdr:rowOff>165100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52390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295</xdr:row>
      <xdr:rowOff>12700</xdr:rowOff>
    </xdr:from>
    <xdr:to>
      <xdr:col>12</xdr:col>
      <xdr:colOff>254000</xdr:colOff>
      <xdr:row>307</xdr:row>
      <xdr:rowOff>165100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55438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23</xdr:col>
      <xdr:colOff>69000</xdr:colOff>
      <xdr:row>9</xdr:row>
      <xdr:rowOff>152400</xdr:rowOff>
    </xdr:from>
    <xdr:to>
      <xdr:col>34</xdr:col>
      <xdr:colOff>418548</xdr:colOff>
      <xdr:row>38</xdr:row>
      <xdr:rowOff>169300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0025800" y="1917700"/>
          <a:ext cx="3397548" cy="5541400"/>
        </a:xfrm>
        <a:prstGeom prst="rect">
          <a:avLst/>
        </a:prstGeom>
      </xdr:spPr>
    </xdr:pic>
    <xdr:clientData/>
  </xdr:twoCellAnchor>
  <xdr:twoCellAnchor editAs="oneCell">
    <xdr:from>
      <xdr:col>23</xdr:col>
      <xdr:colOff>73800</xdr:colOff>
      <xdr:row>108</xdr:row>
      <xdr:rowOff>264300</xdr:rowOff>
    </xdr:from>
    <xdr:to>
      <xdr:col>35</xdr:col>
      <xdr:colOff>16200</xdr:colOff>
      <xdr:row>141</xdr:row>
      <xdr:rowOff>115200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19400" y="21079600"/>
          <a:ext cx="3600000" cy="6213600"/>
        </a:xfrm>
        <a:prstGeom prst="rect">
          <a:avLst/>
        </a:prstGeom>
      </xdr:spPr>
    </xdr:pic>
    <xdr:clientData/>
  </xdr:twoCellAnchor>
  <xdr:twoCellAnchor editAs="oneCell">
    <xdr:from>
      <xdr:col>23</xdr:col>
      <xdr:colOff>73800</xdr:colOff>
      <xdr:row>210</xdr:row>
      <xdr:rowOff>20600</xdr:rowOff>
    </xdr:from>
    <xdr:to>
      <xdr:col>35</xdr:col>
      <xdr:colOff>16200</xdr:colOff>
      <xdr:row>240</xdr:row>
      <xdr:rowOff>65600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19400" y="40419300"/>
          <a:ext cx="3600000" cy="5760000"/>
        </a:xfrm>
        <a:prstGeom prst="rect">
          <a:avLst/>
        </a:prstGeom>
      </xdr:spPr>
    </xdr:pic>
    <xdr:clientData/>
  </xdr:twoCellAnchor>
  <xdr:twoCellAnchor editAs="oneCell">
    <xdr:from>
      <xdr:col>23</xdr:col>
      <xdr:colOff>69000</xdr:colOff>
      <xdr:row>39</xdr:row>
      <xdr:rowOff>88900</xdr:rowOff>
    </xdr:from>
    <xdr:to>
      <xdr:col>34</xdr:col>
      <xdr:colOff>427452</xdr:colOff>
      <xdr:row>68</xdr:row>
      <xdr:rowOff>55600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10025800" y="7569200"/>
          <a:ext cx="3406452" cy="5491200"/>
        </a:xfrm>
        <a:prstGeom prst="rect">
          <a:avLst/>
        </a:prstGeom>
      </xdr:spPr>
    </xdr:pic>
    <xdr:clientData/>
  </xdr:twoCellAnchor>
  <xdr:twoCellAnchor editAs="oneCell">
    <xdr:from>
      <xdr:col>23</xdr:col>
      <xdr:colOff>73800</xdr:colOff>
      <xdr:row>142</xdr:row>
      <xdr:rowOff>3100</xdr:rowOff>
    </xdr:from>
    <xdr:to>
      <xdr:col>35</xdr:col>
      <xdr:colOff>16200</xdr:colOff>
      <xdr:row>177</xdr:row>
      <xdr:rowOff>24400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19400" y="27371600"/>
          <a:ext cx="3600000" cy="6688800"/>
        </a:xfrm>
        <a:prstGeom prst="rect">
          <a:avLst/>
        </a:prstGeom>
      </xdr:spPr>
    </xdr:pic>
    <xdr:clientData/>
  </xdr:twoCellAnchor>
  <xdr:twoCellAnchor editAs="oneCell">
    <xdr:from>
      <xdr:col>23</xdr:col>
      <xdr:colOff>76200</xdr:colOff>
      <xdr:row>245</xdr:row>
      <xdr:rowOff>127000</xdr:rowOff>
    </xdr:from>
    <xdr:to>
      <xdr:col>35</xdr:col>
      <xdr:colOff>18600</xdr:colOff>
      <xdr:row>275</xdr:row>
      <xdr:rowOff>164800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9321800" y="47193200"/>
          <a:ext cx="3600000" cy="575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312"/>
  <sheetViews>
    <sheetView tabSelected="1" zoomScale="75" zoomScaleNormal="75" workbookViewId="0">
      <selection activeCell="AL15" sqref="AL15"/>
    </sheetView>
  </sheetViews>
  <sheetFormatPr defaultRowHeight="15"/>
  <cols>
    <col min="1" max="1" width="20.7109375" style="1" customWidth="1"/>
    <col min="2" max="2" width="11.28515625" style="1" customWidth="1"/>
    <col min="3" max="3" width="9.140625" style="1" customWidth="1"/>
    <col min="4" max="4" width="10.28515625" style="69" bestFit="1" customWidth="1"/>
    <col min="5" max="7" width="6.7109375" style="1" customWidth="1"/>
    <col min="8" max="10" width="4.7109375" style="69" customWidth="1"/>
    <col min="11" max="11" width="12.7109375" style="69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5" ht="18.75">
      <c r="A2" s="68" t="s">
        <v>79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  <c r="M2" s="69"/>
    </row>
    <row r="3" spans="1:35" ht="18.75">
      <c r="A3" s="70" t="s">
        <v>80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9"/>
      <c r="M3" s="69"/>
    </row>
    <row r="5" spans="1:35" s="28" customFormat="1" ht="12" hidden="1" customHeight="1">
      <c r="A5" s="29">
        <v>46147</v>
      </c>
      <c r="B5" s="30"/>
      <c r="C5" s="30"/>
      <c r="D5" s="59"/>
      <c r="E5" s="59"/>
      <c r="F5" s="31"/>
      <c r="G5" s="31"/>
      <c r="H5" s="60"/>
      <c r="I5" s="60"/>
      <c r="J5" s="60"/>
      <c r="K5" s="60"/>
      <c r="L5" s="60"/>
      <c r="M5" s="60"/>
      <c r="N5" s="60"/>
      <c r="O5" s="60"/>
      <c r="P5" s="32"/>
      <c r="Q5" s="32"/>
      <c r="R5" s="33"/>
      <c r="S5" s="61"/>
      <c r="T5" s="61"/>
      <c r="U5" s="61"/>
      <c r="V5" s="61"/>
      <c r="W5" s="62"/>
      <c r="X5" s="25"/>
      <c r="Y5" s="26"/>
      <c r="Z5" s="34">
        <f>SUM(Z6:Z465)+Z3391</f>
        <v>0</v>
      </c>
      <c r="AA5" s="34">
        <f>SUM(AA6:AA465)+AA3391</f>
        <v>0</v>
      </c>
      <c r="AB5" s="34">
        <f>SUM(AB6:AB465)+AB3391</f>
        <v>0</v>
      </c>
      <c r="AC5" s="34">
        <f>SUM(AC6:AC465)+AC3391</f>
        <v>0</v>
      </c>
      <c r="AD5" s="34">
        <f>SUM(AD6:AD465)+AD3391</f>
        <v>0</v>
      </c>
      <c r="AE5" s="27"/>
      <c r="AF5" s="27"/>
      <c r="AG5" s="27"/>
      <c r="AH5" s="27"/>
      <c r="AI5" s="27"/>
    </row>
    <row r="6" spans="1:35" s="28" customFormat="1" ht="21" customHeight="1">
      <c r="A6" s="35" t="s">
        <v>76</v>
      </c>
      <c r="B6" s="36"/>
      <c r="C6" s="37" t="s">
        <v>77</v>
      </c>
      <c r="D6" s="63" t="s">
        <v>78</v>
      </c>
      <c r="E6" s="38"/>
      <c r="F6" s="64"/>
      <c r="G6" s="64"/>
      <c r="H6" s="65" t="s">
        <v>69</v>
      </c>
      <c r="I6" s="65"/>
      <c r="J6" s="65"/>
      <c r="K6" s="66">
        <f>AD5</f>
        <v>0</v>
      </c>
      <c r="L6" s="66"/>
      <c r="M6" s="66"/>
      <c r="N6" s="43"/>
      <c r="O6" s="39" t="s">
        <v>70</v>
      </c>
      <c r="P6" s="40">
        <f>Z5+AA5</f>
        <v>0</v>
      </c>
      <c r="Q6" s="39" t="s">
        <v>71</v>
      </c>
      <c r="R6" s="41">
        <f>AB5+AC5</f>
        <v>0</v>
      </c>
      <c r="S6" s="67"/>
      <c r="T6" s="67"/>
      <c r="U6" s="67"/>
      <c r="V6" s="67"/>
      <c r="W6" s="67"/>
      <c r="X6" s="25"/>
      <c r="Y6" s="26"/>
      <c r="Z6" s="42"/>
      <c r="AA6" s="42"/>
      <c r="AB6" s="42"/>
      <c r="AC6" s="42"/>
      <c r="AD6" s="42"/>
      <c r="AE6" s="27"/>
      <c r="AF6" s="27"/>
    </row>
    <row r="7" spans="1:35" s="28" customFormat="1" ht="14.25" customHeight="1">
      <c r="A7" s="46" t="s">
        <v>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8"/>
      <c r="S7" s="47" t="s">
        <v>0</v>
      </c>
      <c r="T7" s="47"/>
      <c r="U7" s="47"/>
      <c r="V7" s="47"/>
      <c r="W7" s="48"/>
    </row>
    <row r="8" spans="1:35" ht="21">
      <c r="A8" s="4" t="s">
        <v>1</v>
      </c>
      <c r="B8" s="2"/>
      <c r="C8" s="5" t="s">
        <v>2</v>
      </c>
      <c r="D8" s="71"/>
      <c r="E8" s="2"/>
      <c r="F8" s="2"/>
      <c r="G8" s="2"/>
      <c r="H8" s="71"/>
      <c r="I8" s="71"/>
      <c r="J8" s="72" t="s">
        <v>3</v>
      </c>
      <c r="K8" s="73">
        <f>SUM(AD8:AD107)</f>
        <v>0</v>
      </c>
      <c r="L8" s="2"/>
      <c r="M8" s="2"/>
      <c r="N8" s="2"/>
      <c r="O8" s="6" t="s">
        <v>4</v>
      </c>
      <c r="P8" s="15">
        <f>SUM(Z8:Z107)</f>
        <v>0</v>
      </c>
      <c r="Q8" s="6" t="s">
        <v>5</v>
      </c>
      <c r="R8" s="24">
        <f>SUM(AB8:AB107)</f>
        <v>0</v>
      </c>
      <c r="S8" s="2"/>
      <c r="T8" s="2"/>
      <c r="U8" s="2"/>
      <c r="V8" s="2"/>
      <c r="W8" s="3"/>
    </row>
    <row r="9" spans="1:35">
      <c r="A9" s="9" t="s">
        <v>6</v>
      </c>
      <c r="B9" s="9"/>
      <c r="C9" s="9">
        <f>SUM(C10:D43)</f>
        <v>0</v>
      </c>
      <c r="D9" s="76">
        <v>3411.4500000000003</v>
      </c>
      <c r="E9" s="8"/>
      <c r="F9" s="8"/>
      <c r="G9" s="8"/>
      <c r="H9" s="74"/>
      <c r="I9" s="74"/>
      <c r="J9" s="74"/>
      <c r="K9" s="74"/>
      <c r="L9" s="8"/>
      <c r="M9" s="8"/>
      <c r="N9" s="49" t="s">
        <v>72</v>
      </c>
      <c r="O9" s="50"/>
      <c r="P9" s="50"/>
      <c r="Q9" s="50"/>
      <c r="R9" s="51"/>
      <c r="S9" s="49" t="s">
        <v>7</v>
      </c>
      <c r="T9" s="50"/>
      <c r="U9" s="50"/>
      <c r="V9" s="50"/>
      <c r="W9" s="51"/>
      <c r="Y9" s="10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5">
      <c r="A10" s="11" t="s">
        <v>9</v>
      </c>
      <c r="B10" s="12">
        <v>4</v>
      </c>
      <c r="C10" s="44"/>
      <c r="D10" s="45"/>
      <c r="N10" s="52"/>
      <c r="O10" s="52"/>
      <c r="P10" s="52"/>
      <c r="Q10" s="52"/>
      <c r="R10" s="53"/>
      <c r="S10" s="54"/>
      <c r="T10" s="54"/>
      <c r="U10" s="54"/>
      <c r="V10" s="54"/>
      <c r="W10" s="53"/>
    </row>
    <row r="11" spans="1:35">
      <c r="A11" s="11" t="s">
        <v>10</v>
      </c>
      <c r="B11" s="12">
        <v>8</v>
      </c>
      <c r="C11" s="44"/>
      <c r="D11" s="45"/>
      <c r="N11" s="52"/>
      <c r="O11" s="52"/>
      <c r="P11" s="52"/>
      <c r="Q11" s="52"/>
      <c r="R11" s="53"/>
      <c r="S11" s="54"/>
      <c r="T11" s="54"/>
      <c r="U11" s="54"/>
      <c r="V11" s="54"/>
      <c r="W11" s="53"/>
    </row>
    <row r="12" spans="1:35">
      <c r="A12" s="11" t="s">
        <v>11</v>
      </c>
      <c r="B12" s="12">
        <v>11</v>
      </c>
      <c r="C12" s="44"/>
      <c r="D12" s="45"/>
      <c r="N12" s="52"/>
      <c r="O12" s="52"/>
      <c r="P12" s="52"/>
      <c r="Q12" s="52"/>
      <c r="R12" s="53"/>
      <c r="S12" s="54"/>
      <c r="T12" s="54"/>
      <c r="U12" s="54"/>
      <c r="V12" s="54"/>
      <c r="W12" s="53"/>
    </row>
    <row r="13" spans="1:35">
      <c r="A13" s="11" t="s">
        <v>12</v>
      </c>
      <c r="B13" s="12">
        <v>8</v>
      </c>
      <c r="C13" s="44"/>
      <c r="D13" s="45"/>
      <c r="N13" s="52"/>
      <c r="O13" s="52"/>
      <c r="P13" s="52"/>
      <c r="Q13" s="52"/>
      <c r="R13" s="53"/>
      <c r="S13" s="54"/>
      <c r="T13" s="54"/>
      <c r="U13" s="54"/>
      <c r="V13" s="54"/>
      <c r="W13" s="53"/>
    </row>
    <row r="14" spans="1:35">
      <c r="A14" s="11" t="s">
        <v>13</v>
      </c>
      <c r="B14" s="12">
        <v>8</v>
      </c>
      <c r="C14" s="44"/>
      <c r="D14" s="45"/>
      <c r="N14" s="52"/>
      <c r="O14" s="52"/>
      <c r="P14" s="52"/>
      <c r="Q14" s="52"/>
      <c r="R14" s="53"/>
      <c r="S14" s="54"/>
      <c r="T14" s="54"/>
      <c r="U14" s="54"/>
      <c r="V14" s="54"/>
      <c r="W14" s="53"/>
    </row>
    <row r="15" spans="1:35">
      <c r="A15" s="11" t="s">
        <v>14</v>
      </c>
      <c r="B15" s="12">
        <v>7</v>
      </c>
      <c r="C15" s="44"/>
      <c r="D15" s="45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5">
      <c r="A16" s="11" t="s">
        <v>15</v>
      </c>
      <c r="B16" s="12">
        <v>11</v>
      </c>
      <c r="C16" s="44"/>
      <c r="D16" s="45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23">
      <c r="A17" s="11" t="s">
        <v>16</v>
      </c>
      <c r="B17" s="12">
        <v>10</v>
      </c>
      <c r="C17" s="44"/>
      <c r="D17" s="45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23">
      <c r="A18" s="11" t="s">
        <v>17</v>
      </c>
      <c r="B18" s="12">
        <v>12</v>
      </c>
      <c r="C18" s="44"/>
      <c r="D18" s="45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23">
      <c r="A19" s="11" t="s">
        <v>18</v>
      </c>
      <c r="B19" s="12">
        <v>14</v>
      </c>
      <c r="C19" s="44"/>
      <c r="D19" s="45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23">
      <c r="A20" s="11" t="s">
        <v>19</v>
      </c>
      <c r="B20" s="12">
        <v>12</v>
      </c>
      <c r="C20" s="44"/>
      <c r="D20" s="45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23">
      <c r="A21" s="11" t="s">
        <v>20</v>
      </c>
      <c r="B21" s="12">
        <v>11</v>
      </c>
      <c r="C21" s="44"/>
      <c r="D21" s="45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23">
      <c r="A22" s="11" t="s">
        <v>21</v>
      </c>
      <c r="B22" s="12">
        <v>12</v>
      </c>
      <c r="C22" s="44"/>
      <c r="D22" s="45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23">
      <c r="A23" s="11" t="s">
        <v>22</v>
      </c>
      <c r="B23" s="12">
        <v>13</v>
      </c>
      <c r="C23" s="44"/>
      <c r="D23" s="45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23">
      <c r="A24" s="11" t="s">
        <v>23</v>
      </c>
      <c r="B24" s="12">
        <v>14</v>
      </c>
      <c r="C24" s="44"/>
      <c r="D24" s="45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23">
      <c r="A25" s="11" t="s">
        <v>24</v>
      </c>
      <c r="B25" s="12">
        <v>13</v>
      </c>
      <c r="C25" s="44"/>
      <c r="D25" s="45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23">
      <c r="A26" s="11" t="s">
        <v>25</v>
      </c>
      <c r="B26" s="12">
        <v>11</v>
      </c>
      <c r="C26" s="44"/>
      <c r="D26" s="45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23">
      <c r="A27" s="11" t="s">
        <v>26</v>
      </c>
      <c r="B27" s="12">
        <v>13</v>
      </c>
      <c r="C27" s="44"/>
      <c r="D27" s="45"/>
      <c r="N27" s="7"/>
      <c r="O27" s="7"/>
      <c r="P27" s="7"/>
      <c r="Q27" s="7"/>
      <c r="R27" s="17"/>
      <c r="S27" s="16"/>
      <c r="T27" s="16"/>
      <c r="U27" s="16"/>
      <c r="V27" s="16"/>
      <c r="W27" s="17"/>
    </row>
    <row r="28" spans="1:23">
      <c r="A28" s="11" t="s">
        <v>27</v>
      </c>
      <c r="B28" s="12">
        <v>5</v>
      </c>
      <c r="C28" s="44"/>
      <c r="D28" s="45"/>
      <c r="N28" s="7"/>
      <c r="O28" s="7"/>
      <c r="P28" s="7"/>
      <c r="Q28" s="7"/>
      <c r="R28" s="17"/>
      <c r="S28" s="16"/>
      <c r="T28" s="16"/>
      <c r="U28" s="16"/>
      <c r="V28" s="16"/>
      <c r="W28" s="17"/>
    </row>
    <row r="29" spans="1:23">
      <c r="A29" s="11" t="s">
        <v>28</v>
      </c>
      <c r="B29" s="12">
        <v>5</v>
      </c>
      <c r="C29" s="44"/>
      <c r="D29" s="45"/>
      <c r="N29" s="7"/>
      <c r="O29" s="7"/>
      <c r="P29" s="7"/>
      <c r="Q29" s="7"/>
      <c r="R29" s="17"/>
      <c r="S29" s="16"/>
      <c r="T29" s="16"/>
      <c r="U29" s="16"/>
      <c r="V29" s="16"/>
      <c r="W29" s="17"/>
    </row>
    <row r="30" spans="1:23">
      <c r="A30" s="11" t="s">
        <v>29</v>
      </c>
      <c r="B30" s="12">
        <v>6</v>
      </c>
      <c r="C30" s="44"/>
      <c r="D30" s="45"/>
      <c r="N30" s="7"/>
      <c r="O30" s="7"/>
      <c r="P30" s="7"/>
      <c r="Q30" s="7"/>
      <c r="R30" s="17"/>
      <c r="S30" s="16"/>
      <c r="T30" s="16"/>
      <c r="U30" s="16"/>
      <c r="V30" s="16"/>
      <c r="W30" s="17"/>
    </row>
    <row r="31" spans="1:23">
      <c r="A31" s="11" t="s">
        <v>30</v>
      </c>
      <c r="B31" s="12">
        <v>6</v>
      </c>
      <c r="C31" s="44"/>
      <c r="D31" s="45"/>
      <c r="N31" s="7"/>
      <c r="O31" s="7"/>
      <c r="P31" s="7"/>
      <c r="Q31" s="7"/>
      <c r="R31" s="17"/>
      <c r="S31" s="16"/>
      <c r="T31" s="16"/>
      <c r="U31" s="16"/>
      <c r="V31" s="16"/>
      <c r="W31" s="17"/>
    </row>
    <row r="32" spans="1:23">
      <c r="A32" s="11" t="s">
        <v>31</v>
      </c>
      <c r="B32" s="12">
        <v>4</v>
      </c>
      <c r="C32" s="44"/>
      <c r="D32" s="45"/>
      <c r="N32" s="7"/>
      <c r="O32" s="7"/>
      <c r="P32" s="7"/>
      <c r="Q32" s="7"/>
      <c r="R32" s="17"/>
      <c r="S32" s="16"/>
      <c r="T32" s="16"/>
      <c r="U32" s="16"/>
      <c r="V32" s="16"/>
      <c r="W32" s="17"/>
    </row>
    <row r="33" spans="1:30">
      <c r="A33" s="11" t="s">
        <v>32</v>
      </c>
      <c r="B33" s="12">
        <v>5</v>
      </c>
      <c r="C33" s="44"/>
      <c r="D33" s="45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1" t="s">
        <v>33</v>
      </c>
      <c r="B34" s="12">
        <v>5</v>
      </c>
      <c r="C34" s="44"/>
      <c r="D34" s="45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1" t="s">
        <v>34</v>
      </c>
      <c r="B35" s="12"/>
      <c r="C35" s="44"/>
      <c r="D35" s="45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1" t="s">
        <v>35</v>
      </c>
      <c r="B36" s="12"/>
      <c r="C36" s="44"/>
      <c r="D36" s="45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1" t="s">
        <v>36</v>
      </c>
      <c r="B37" s="12"/>
      <c r="C37" s="44"/>
      <c r="D37" s="45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1" t="s">
        <v>37</v>
      </c>
      <c r="B38" s="12"/>
      <c r="C38" s="44"/>
      <c r="D38" s="45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11" t="s">
        <v>38</v>
      </c>
      <c r="B39" s="12"/>
      <c r="C39" s="44"/>
      <c r="D39" s="45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30">
      <c r="A40" s="11" t="s">
        <v>39</v>
      </c>
      <c r="B40" s="12"/>
      <c r="C40" s="44"/>
      <c r="D40" s="45"/>
      <c r="N40" s="7"/>
      <c r="O40" s="7"/>
      <c r="P40" s="7"/>
      <c r="Q40" s="7"/>
      <c r="R40" s="17"/>
      <c r="S40" s="16"/>
      <c r="T40" s="16"/>
      <c r="U40" s="16"/>
      <c r="V40" s="16"/>
      <c r="W40" s="17"/>
    </row>
    <row r="41" spans="1:30">
      <c r="A41" s="11" t="s">
        <v>40</v>
      </c>
      <c r="B41" s="12"/>
      <c r="C41" s="44"/>
      <c r="D41" s="45"/>
      <c r="N41" s="7"/>
      <c r="O41" s="7"/>
      <c r="P41" s="7"/>
      <c r="Q41" s="7"/>
      <c r="R41" s="17"/>
      <c r="S41" s="16"/>
      <c r="T41" s="16"/>
      <c r="U41" s="16"/>
      <c r="V41" s="16"/>
      <c r="W41" s="17"/>
    </row>
    <row r="42" spans="1:30">
      <c r="A42" s="11" t="s">
        <v>41</v>
      </c>
      <c r="B42" s="12"/>
      <c r="C42" s="44"/>
      <c r="D42" s="45"/>
      <c r="N42" s="7"/>
      <c r="O42" s="7"/>
      <c r="P42" s="7"/>
      <c r="Q42" s="7"/>
      <c r="R42" s="17"/>
      <c r="S42" s="16"/>
      <c r="T42" s="16"/>
      <c r="U42" s="16"/>
      <c r="V42" s="16"/>
      <c r="W42" s="17"/>
    </row>
    <row r="43" spans="1:30">
      <c r="A43" s="11" t="s">
        <v>42</v>
      </c>
      <c r="B43" s="12"/>
      <c r="C43" s="44"/>
      <c r="D43" s="45"/>
      <c r="N43" s="7"/>
      <c r="O43" s="7"/>
      <c r="P43" s="7"/>
      <c r="Q43" s="7"/>
      <c r="R43" s="17"/>
      <c r="S43" s="16"/>
      <c r="T43" s="16"/>
      <c r="U43" s="16"/>
      <c r="V43" s="16"/>
      <c r="W43" s="17"/>
    </row>
    <row r="44" spans="1:30">
      <c r="A44" s="13"/>
      <c r="B44" s="12"/>
      <c r="C44" s="44"/>
      <c r="D44" s="45"/>
      <c r="N44" s="7"/>
      <c r="O44" s="7"/>
      <c r="P44" s="7"/>
      <c r="Q44" s="7"/>
      <c r="R44" s="17"/>
      <c r="S44" s="16"/>
      <c r="T44" s="16"/>
      <c r="U44" s="16"/>
      <c r="V44" s="16"/>
      <c r="W44" s="17"/>
    </row>
    <row r="45" spans="1:30">
      <c r="A45" s="9" t="s">
        <v>43</v>
      </c>
      <c r="B45" s="9"/>
      <c r="C45" s="9">
        <f>SUM(C46:D75)</f>
        <v>0</v>
      </c>
      <c r="D45" s="76">
        <v>3501.2249999999999</v>
      </c>
      <c r="E45" s="8"/>
      <c r="F45" s="8"/>
      <c r="G45" s="8"/>
      <c r="H45" s="74"/>
      <c r="I45" s="74"/>
      <c r="J45" s="74"/>
      <c r="K45" s="74"/>
      <c r="L45" s="8"/>
      <c r="M45" s="8"/>
      <c r="N45" s="55" t="s">
        <v>73</v>
      </c>
      <c r="O45" s="52"/>
      <c r="P45" s="52"/>
      <c r="Q45" s="52"/>
      <c r="R45" s="53"/>
      <c r="S45" s="56" t="s">
        <v>7</v>
      </c>
      <c r="T45" s="54"/>
      <c r="U45" s="54"/>
      <c r="V45" s="54"/>
      <c r="W45" s="53"/>
      <c r="Y45" s="10" t="s">
        <v>44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1" t="s">
        <v>14</v>
      </c>
      <c r="B46" s="12">
        <v>7</v>
      </c>
      <c r="C46" s="44"/>
      <c r="D46" s="45"/>
      <c r="N46" s="52"/>
      <c r="O46" s="52"/>
      <c r="P46" s="52"/>
      <c r="Q46" s="52"/>
      <c r="R46" s="53"/>
      <c r="S46" s="54"/>
      <c r="T46" s="54"/>
      <c r="U46" s="54"/>
      <c r="V46" s="54"/>
      <c r="W46" s="53"/>
    </row>
    <row r="47" spans="1:30">
      <c r="A47" s="11" t="s">
        <v>15</v>
      </c>
      <c r="B47" s="12">
        <v>6</v>
      </c>
      <c r="C47" s="44"/>
      <c r="D47" s="45"/>
      <c r="N47" s="52"/>
      <c r="O47" s="52"/>
      <c r="P47" s="52"/>
      <c r="Q47" s="52"/>
      <c r="R47" s="53"/>
      <c r="S47" s="54"/>
      <c r="T47" s="54"/>
      <c r="U47" s="54"/>
      <c r="V47" s="54"/>
      <c r="W47" s="53"/>
    </row>
    <row r="48" spans="1:30">
      <c r="A48" s="11" t="s">
        <v>16</v>
      </c>
      <c r="B48" s="12">
        <v>7</v>
      </c>
      <c r="C48" s="44"/>
      <c r="D48" s="45"/>
      <c r="N48" s="52"/>
      <c r="O48" s="52"/>
      <c r="P48" s="52"/>
      <c r="Q48" s="52"/>
      <c r="R48" s="53"/>
      <c r="S48" s="54"/>
      <c r="T48" s="54"/>
      <c r="U48" s="54"/>
      <c r="V48" s="54"/>
      <c r="W48" s="53"/>
    </row>
    <row r="49" spans="1:23">
      <c r="A49" s="11" t="s">
        <v>17</v>
      </c>
      <c r="B49" s="12">
        <v>8</v>
      </c>
      <c r="C49" s="44"/>
      <c r="D49" s="45"/>
      <c r="N49" s="52"/>
      <c r="O49" s="52"/>
      <c r="P49" s="52"/>
      <c r="Q49" s="52"/>
      <c r="R49" s="53"/>
      <c r="S49" s="54"/>
      <c r="T49" s="54"/>
      <c r="U49" s="54"/>
      <c r="V49" s="54"/>
      <c r="W49" s="53"/>
    </row>
    <row r="50" spans="1:23">
      <c r="A50" s="11" t="s">
        <v>18</v>
      </c>
      <c r="B50" s="12">
        <v>9</v>
      </c>
      <c r="C50" s="44"/>
      <c r="D50" s="45"/>
      <c r="N50" s="52"/>
      <c r="O50" s="52"/>
      <c r="P50" s="52"/>
      <c r="Q50" s="52"/>
      <c r="R50" s="53"/>
      <c r="S50" s="54"/>
      <c r="T50" s="54"/>
      <c r="U50" s="54"/>
      <c r="V50" s="54"/>
      <c r="W50" s="53"/>
    </row>
    <row r="51" spans="1:23">
      <c r="A51" s="11" t="s">
        <v>19</v>
      </c>
      <c r="B51" s="12">
        <v>8</v>
      </c>
      <c r="C51" s="44"/>
      <c r="D51" s="45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23">
      <c r="A52" s="11" t="s">
        <v>20</v>
      </c>
      <c r="B52" s="12">
        <v>8</v>
      </c>
      <c r="C52" s="44"/>
      <c r="D52" s="45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23">
      <c r="A53" s="11" t="s">
        <v>21</v>
      </c>
      <c r="B53" s="12">
        <v>10</v>
      </c>
      <c r="C53" s="44"/>
      <c r="D53" s="45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23">
      <c r="A54" s="11" t="s">
        <v>22</v>
      </c>
      <c r="B54" s="12">
        <v>10</v>
      </c>
      <c r="C54" s="44"/>
      <c r="D54" s="45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23">
      <c r="A55" s="11" t="s">
        <v>23</v>
      </c>
      <c r="B55" s="12">
        <v>11</v>
      </c>
      <c r="C55" s="44"/>
      <c r="D55" s="45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23">
      <c r="A56" s="11" t="s">
        <v>24</v>
      </c>
      <c r="B56" s="12">
        <v>12</v>
      </c>
      <c r="C56" s="44"/>
      <c r="D56" s="45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23">
      <c r="A57" s="11" t="s">
        <v>25</v>
      </c>
      <c r="B57" s="12">
        <v>13</v>
      </c>
      <c r="C57" s="44"/>
      <c r="D57" s="45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23">
      <c r="A58" s="11" t="s">
        <v>26</v>
      </c>
      <c r="B58" s="12">
        <v>10</v>
      </c>
      <c r="C58" s="44"/>
      <c r="D58" s="45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23">
      <c r="A59" s="11" t="s">
        <v>27</v>
      </c>
      <c r="B59" s="12">
        <v>10</v>
      </c>
      <c r="C59" s="44"/>
      <c r="D59" s="45"/>
      <c r="N59" s="7"/>
      <c r="O59" s="7"/>
      <c r="P59" s="7"/>
      <c r="Q59" s="7"/>
      <c r="R59" s="17"/>
      <c r="S59" s="16"/>
      <c r="T59" s="16"/>
      <c r="U59" s="16"/>
      <c r="V59" s="16"/>
      <c r="W59" s="17"/>
    </row>
    <row r="60" spans="1:23">
      <c r="A60" s="11" t="s">
        <v>28</v>
      </c>
      <c r="B60" s="12">
        <v>10</v>
      </c>
      <c r="C60" s="44"/>
      <c r="D60" s="45"/>
      <c r="N60" s="7"/>
      <c r="O60" s="7"/>
      <c r="P60" s="7"/>
      <c r="Q60" s="7"/>
      <c r="R60" s="17"/>
      <c r="S60" s="16"/>
      <c r="T60" s="16"/>
      <c r="U60" s="16"/>
      <c r="V60" s="16"/>
      <c r="W60" s="17"/>
    </row>
    <row r="61" spans="1:23">
      <c r="A61" s="11" t="s">
        <v>29</v>
      </c>
      <c r="B61" s="12">
        <v>9</v>
      </c>
      <c r="C61" s="44"/>
      <c r="D61" s="45"/>
      <c r="N61" s="7"/>
      <c r="O61" s="7"/>
      <c r="P61" s="7"/>
      <c r="Q61" s="7"/>
      <c r="R61" s="17"/>
      <c r="S61" s="16"/>
      <c r="T61" s="16"/>
      <c r="U61" s="16"/>
      <c r="V61" s="16"/>
      <c r="W61" s="17"/>
    </row>
    <row r="62" spans="1:23">
      <c r="A62" s="11" t="s">
        <v>30</v>
      </c>
      <c r="B62" s="12">
        <v>9</v>
      </c>
      <c r="C62" s="44"/>
      <c r="D62" s="45"/>
      <c r="N62" s="7"/>
      <c r="O62" s="7"/>
      <c r="P62" s="7"/>
      <c r="Q62" s="7"/>
      <c r="R62" s="17"/>
      <c r="S62" s="16"/>
      <c r="T62" s="16"/>
      <c r="U62" s="16"/>
      <c r="V62" s="16"/>
      <c r="W62" s="17"/>
    </row>
    <row r="63" spans="1:23">
      <c r="A63" s="11" t="s">
        <v>31</v>
      </c>
      <c r="B63" s="12">
        <v>10</v>
      </c>
      <c r="C63" s="44"/>
      <c r="D63" s="45"/>
      <c r="N63" s="7"/>
      <c r="O63" s="7"/>
      <c r="P63" s="7"/>
      <c r="Q63" s="7"/>
      <c r="R63" s="17"/>
      <c r="S63" s="16"/>
      <c r="T63" s="16"/>
      <c r="U63" s="16"/>
      <c r="V63" s="16"/>
      <c r="W63" s="17"/>
    </row>
    <row r="64" spans="1:23">
      <c r="A64" s="11" t="s">
        <v>32</v>
      </c>
      <c r="B64" s="12">
        <v>9</v>
      </c>
      <c r="C64" s="44"/>
      <c r="D64" s="45"/>
      <c r="N64" s="7"/>
      <c r="O64" s="7"/>
      <c r="P64" s="7"/>
      <c r="Q64" s="7"/>
      <c r="R64" s="17"/>
      <c r="S64" s="16"/>
      <c r="T64" s="16"/>
      <c r="U64" s="16"/>
      <c r="V64" s="16"/>
      <c r="W64" s="17"/>
    </row>
    <row r="65" spans="1:30">
      <c r="A65" s="11" t="s">
        <v>33</v>
      </c>
      <c r="B65" s="12">
        <v>10</v>
      </c>
      <c r="C65" s="44"/>
      <c r="D65" s="45"/>
      <c r="N65" s="7"/>
      <c r="O65" s="7"/>
      <c r="P65" s="7"/>
      <c r="Q65" s="7"/>
      <c r="R65" s="17"/>
      <c r="S65" s="16"/>
      <c r="T65" s="16"/>
      <c r="U65" s="16"/>
      <c r="V65" s="16"/>
      <c r="W65" s="17"/>
    </row>
    <row r="66" spans="1:30">
      <c r="A66" s="11" t="s">
        <v>34</v>
      </c>
      <c r="B66" s="12">
        <v>3</v>
      </c>
      <c r="C66" s="44"/>
      <c r="D66" s="45"/>
      <c r="N66" s="7"/>
      <c r="O66" s="7"/>
      <c r="P66" s="7"/>
      <c r="Q66" s="7"/>
      <c r="R66" s="17"/>
      <c r="S66" s="16"/>
      <c r="T66" s="16"/>
      <c r="U66" s="16"/>
      <c r="V66" s="16"/>
      <c r="W66" s="17"/>
    </row>
    <row r="67" spans="1:30">
      <c r="A67" s="11" t="s">
        <v>35</v>
      </c>
      <c r="B67" s="12">
        <v>2</v>
      </c>
      <c r="C67" s="44"/>
      <c r="D67" s="45"/>
      <c r="N67" s="7"/>
      <c r="O67" s="7"/>
      <c r="P67" s="7"/>
      <c r="Q67" s="7"/>
      <c r="R67" s="17"/>
      <c r="S67" s="16"/>
      <c r="T67" s="16"/>
      <c r="U67" s="16"/>
      <c r="V67" s="16"/>
      <c r="W67" s="17"/>
    </row>
    <row r="68" spans="1:30">
      <c r="A68" s="11" t="s">
        <v>36</v>
      </c>
      <c r="B68" s="12">
        <v>3</v>
      </c>
      <c r="C68" s="44"/>
      <c r="D68" s="45"/>
      <c r="N68" s="7"/>
      <c r="O68" s="7"/>
      <c r="P68" s="7"/>
      <c r="Q68" s="7"/>
      <c r="R68" s="17"/>
      <c r="S68" s="16"/>
      <c r="T68" s="16"/>
      <c r="U68" s="16"/>
      <c r="V68" s="16"/>
      <c r="W68" s="17"/>
    </row>
    <row r="69" spans="1:30">
      <c r="A69" s="11" t="s">
        <v>37</v>
      </c>
      <c r="B69" s="12">
        <v>3</v>
      </c>
      <c r="C69" s="44"/>
      <c r="D69" s="45"/>
      <c r="N69" s="7"/>
      <c r="O69" s="7"/>
      <c r="P69" s="7"/>
      <c r="Q69" s="7"/>
      <c r="R69" s="17"/>
      <c r="S69" s="16"/>
      <c r="T69" s="16"/>
      <c r="U69" s="16"/>
      <c r="V69" s="16"/>
      <c r="W69" s="17"/>
    </row>
    <row r="70" spans="1:30">
      <c r="A70" s="11" t="s">
        <v>38</v>
      </c>
      <c r="B70" s="12">
        <v>3</v>
      </c>
      <c r="C70" s="44"/>
      <c r="D70" s="45"/>
      <c r="N70" s="7"/>
      <c r="O70" s="7"/>
      <c r="P70" s="7"/>
      <c r="Q70" s="7"/>
      <c r="R70" s="17"/>
      <c r="S70" s="16"/>
      <c r="T70" s="16"/>
      <c r="U70" s="16"/>
      <c r="V70" s="16"/>
      <c r="W70" s="17"/>
    </row>
    <row r="71" spans="1:30">
      <c r="A71" s="11" t="s">
        <v>39</v>
      </c>
      <c r="B71" s="12"/>
      <c r="C71" s="44"/>
      <c r="D71" s="45"/>
      <c r="N71" s="7"/>
      <c r="O71" s="7"/>
      <c r="P71" s="7"/>
      <c r="Q71" s="7"/>
      <c r="R71" s="17"/>
      <c r="S71" s="16"/>
      <c r="T71" s="16"/>
      <c r="U71" s="16"/>
      <c r="V71" s="16"/>
      <c r="W71" s="17"/>
    </row>
    <row r="72" spans="1:30">
      <c r="A72" s="11" t="s">
        <v>40</v>
      </c>
      <c r="B72" s="12"/>
      <c r="C72" s="44"/>
      <c r="D72" s="45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30">
      <c r="A73" s="11" t="s">
        <v>41</v>
      </c>
      <c r="B73" s="12"/>
      <c r="C73" s="44"/>
      <c r="D73" s="45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30">
      <c r="A74" s="11" t="s">
        <v>42</v>
      </c>
      <c r="B74" s="12"/>
      <c r="C74" s="44"/>
      <c r="D74" s="45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30">
      <c r="A75" s="11" t="s">
        <v>45</v>
      </c>
      <c r="B75" s="12"/>
      <c r="C75" s="44"/>
      <c r="D75" s="45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30">
      <c r="A76" s="13"/>
      <c r="B76" s="12"/>
      <c r="C76" s="44"/>
      <c r="D76" s="45"/>
      <c r="N76" s="7"/>
      <c r="O76" s="7"/>
      <c r="P76" s="7"/>
      <c r="Q76" s="7"/>
      <c r="R76" s="17"/>
      <c r="S76" s="16"/>
      <c r="T76" s="16"/>
      <c r="U76" s="16"/>
      <c r="V76" s="16"/>
      <c r="W76" s="17"/>
    </row>
    <row r="77" spans="1:30">
      <c r="A77" s="9" t="s">
        <v>46</v>
      </c>
      <c r="B77" s="9"/>
      <c r="C77" s="9">
        <f>SUM(C78:D83)</f>
        <v>0</v>
      </c>
      <c r="D77" s="76">
        <v>1615.95</v>
      </c>
      <c r="E77" s="8"/>
      <c r="F77" s="8"/>
      <c r="G77" s="8"/>
      <c r="H77" s="74"/>
      <c r="I77" s="74"/>
      <c r="J77" s="74"/>
      <c r="K77" s="74"/>
      <c r="L77" s="8"/>
      <c r="M77" s="8"/>
      <c r="N77" s="55" t="s">
        <v>74</v>
      </c>
      <c r="O77" s="52"/>
      <c r="P77" s="52"/>
      <c r="Q77" s="52"/>
      <c r="R77" s="53"/>
      <c r="S77" s="56" t="s">
        <v>47</v>
      </c>
      <c r="T77" s="54"/>
      <c r="U77" s="54"/>
      <c r="V77" s="54"/>
      <c r="W77" s="53"/>
      <c r="Y77" s="10" t="s">
        <v>48</v>
      </c>
      <c r="Z77" s="1">
        <f>IF(Y77&lt;"20",C77+E77+F77,IF(Y77&gt;"59",C77+E77+F77,0))</f>
        <v>0</v>
      </c>
      <c r="AB77" s="1">
        <f>IF(Y77&gt;"19",IF(Y77&lt;"60",C77+E77+F77,0),0)</f>
        <v>0</v>
      </c>
      <c r="AD77" s="1">
        <f>(C77+E77+F77)*D77</f>
        <v>0</v>
      </c>
    </row>
    <row r="78" spans="1:30">
      <c r="A78" s="11" t="s">
        <v>49</v>
      </c>
      <c r="B78" s="12"/>
      <c r="C78" s="44"/>
      <c r="D78" s="45"/>
      <c r="N78" s="52"/>
      <c r="O78" s="52"/>
      <c r="P78" s="52"/>
      <c r="Q78" s="52"/>
      <c r="R78" s="53"/>
      <c r="S78" s="54"/>
      <c r="T78" s="54"/>
      <c r="U78" s="54"/>
      <c r="V78" s="54"/>
      <c r="W78" s="53"/>
    </row>
    <row r="79" spans="1:30">
      <c r="A79" s="11" t="s">
        <v>50</v>
      </c>
      <c r="B79" s="12">
        <v>13</v>
      </c>
      <c r="C79" s="44"/>
      <c r="D79" s="45"/>
      <c r="N79" s="52"/>
      <c r="O79" s="52"/>
      <c r="P79" s="52"/>
      <c r="Q79" s="52"/>
      <c r="R79" s="53"/>
      <c r="S79" s="54"/>
      <c r="T79" s="54"/>
      <c r="U79" s="54"/>
      <c r="V79" s="54"/>
      <c r="W79" s="53"/>
    </row>
    <row r="80" spans="1:30">
      <c r="A80" s="11" t="s">
        <v>51</v>
      </c>
      <c r="B80" s="12">
        <v>26</v>
      </c>
      <c r="C80" s="44"/>
      <c r="D80" s="45"/>
      <c r="N80" s="52"/>
      <c r="O80" s="52"/>
      <c r="P80" s="52"/>
      <c r="Q80" s="52"/>
      <c r="R80" s="53"/>
      <c r="S80" s="54"/>
      <c r="T80" s="54"/>
      <c r="U80" s="54"/>
      <c r="V80" s="54"/>
      <c r="W80" s="53"/>
    </row>
    <row r="81" spans="1:30">
      <c r="A81" s="11" t="s">
        <v>52</v>
      </c>
      <c r="B81" s="12">
        <v>29</v>
      </c>
      <c r="C81" s="44"/>
      <c r="D81" s="45"/>
      <c r="N81" s="52"/>
      <c r="O81" s="52"/>
      <c r="P81" s="52"/>
      <c r="Q81" s="52"/>
      <c r="R81" s="53"/>
      <c r="S81" s="54"/>
      <c r="T81" s="54"/>
      <c r="U81" s="54"/>
      <c r="V81" s="54"/>
      <c r="W81" s="53"/>
    </row>
    <row r="82" spans="1:30">
      <c r="A82" s="11" t="s">
        <v>53</v>
      </c>
      <c r="B82" s="12">
        <v>29</v>
      </c>
      <c r="C82" s="44"/>
      <c r="D82" s="45"/>
      <c r="N82" s="52"/>
      <c r="O82" s="52"/>
      <c r="P82" s="52"/>
      <c r="Q82" s="52"/>
      <c r="R82" s="53"/>
      <c r="S82" s="54"/>
      <c r="T82" s="54"/>
      <c r="U82" s="54"/>
      <c r="V82" s="54"/>
      <c r="W82" s="53"/>
    </row>
    <row r="83" spans="1:30">
      <c r="A83" s="11" t="s">
        <v>54</v>
      </c>
      <c r="B83" s="12">
        <v>16</v>
      </c>
      <c r="C83" s="44"/>
      <c r="D83" s="45"/>
      <c r="N83" s="7"/>
      <c r="O83" s="7"/>
      <c r="P83" s="7"/>
      <c r="Q83" s="7"/>
      <c r="R83" s="17"/>
      <c r="S83" s="16"/>
      <c r="T83" s="16"/>
      <c r="U83" s="16"/>
      <c r="V83" s="16"/>
      <c r="W83" s="17"/>
    </row>
    <row r="84" spans="1:30">
      <c r="A84" s="13"/>
      <c r="B84" s="12"/>
      <c r="C84" s="44"/>
      <c r="D84" s="45"/>
      <c r="N84" s="7"/>
      <c r="O84" s="7"/>
      <c r="P84" s="7"/>
      <c r="Q84" s="7"/>
      <c r="R84" s="17"/>
      <c r="S84" s="16"/>
      <c r="T84" s="16"/>
      <c r="U84" s="16"/>
      <c r="V84" s="16"/>
      <c r="W84" s="17"/>
    </row>
    <row r="85" spans="1:30">
      <c r="A85" s="13"/>
      <c r="B85" s="14"/>
      <c r="C85" s="57"/>
      <c r="D85" s="57"/>
      <c r="N85" s="7"/>
      <c r="O85" s="7"/>
      <c r="P85" s="7"/>
      <c r="Q85" s="7"/>
      <c r="R85" s="17"/>
      <c r="S85" s="16"/>
      <c r="T85" s="16"/>
      <c r="U85" s="16"/>
      <c r="V85" s="16"/>
      <c r="W85" s="17"/>
    </row>
    <row r="86" spans="1:30">
      <c r="A86" s="13"/>
      <c r="B86" s="14"/>
      <c r="C86" s="57"/>
      <c r="D86" s="57"/>
      <c r="N86" s="7"/>
      <c r="O86" s="7"/>
      <c r="P86" s="7"/>
      <c r="Q86" s="7"/>
      <c r="R86" s="17"/>
      <c r="S86" s="16"/>
      <c r="T86" s="16"/>
      <c r="U86" s="16"/>
      <c r="V86" s="16"/>
      <c r="W86" s="17"/>
    </row>
    <row r="87" spans="1:30">
      <c r="A87" s="13"/>
      <c r="B87" s="14"/>
      <c r="C87" s="57"/>
      <c r="D87" s="57"/>
      <c r="N87" s="7"/>
      <c r="O87" s="7"/>
      <c r="P87" s="7"/>
      <c r="Q87" s="7"/>
      <c r="R87" s="17"/>
      <c r="S87" s="16"/>
      <c r="T87" s="16"/>
      <c r="U87" s="16"/>
      <c r="V87" s="16"/>
      <c r="W87" s="17"/>
    </row>
    <row r="88" spans="1:30">
      <c r="A88" s="13"/>
      <c r="B88" s="14"/>
      <c r="C88" s="57"/>
      <c r="D88" s="57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30">
      <c r="A89" s="13"/>
      <c r="B89" s="14"/>
      <c r="C89" s="57"/>
      <c r="D89" s="57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30">
      <c r="A90" s="13"/>
      <c r="B90" s="14"/>
      <c r="C90" s="57"/>
      <c r="D90" s="57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30">
      <c r="A91" s="13"/>
      <c r="B91" s="14"/>
      <c r="C91" s="57"/>
      <c r="D91" s="57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30">
      <c r="A92" s="13"/>
      <c r="B92" s="14"/>
      <c r="C92" s="57"/>
      <c r="D92" s="57"/>
      <c r="N92" s="7"/>
      <c r="O92" s="7"/>
      <c r="P92" s="7"/>
      <c r="Q92" s="7"/>
      <c r="R92" s="17"/>
      <c r="S92" s="16"/>
      <c r="T92" s="16"/>
      <c r="U92" s="16"/>
      <c r="V92" s="16"/>
      <c r="W92" s="17"/>
    </row>
    <row r="93" spans="1:30">
      <c r="A93" s="9" t="s">
        <v>55</v>
      </c>
      <c r="B93" s="9"/>
      <c r="C93" s="9">
        <f>SUM(C94:D99)</f>
        <v>0</v>
      </c>
      <c r="D93" s="76">
        <v>1705.7250000000001</v>
      </c>
      <c r="E93" s="8"/>
      <c r="F93" s="8"/>
      <c r="G93" s="8"/>
      <c r="H93" s="74"/>
      <c r="I93" s="74"/>
      <c r="J93" s="74"/>
      <c r="K93" s="74"/>
      <c r="L93" s="8"/>
      <c r="M93" s="8"/>
      <c r="N93" s="55" t="s">
        <v>75</v>
      </c>
      <c r="O93" s="52"/>
      <c r="P93" s="52"/>
      <c r="Q93" s="52"/>
      <c r="R93" s="53"/>
      <c r="S93" s="56" t="s">
        <v>47</v>
      </c>
      <c r="T93" s="54"/>
      <c r="U93" s="54"/>
      <c r="V93" s="54"/>
      <c r="W93" s="53"/>
      <c r="Y93" s="10" t="s">
        <v>56</v>
      </c>
      <c r="Z93" s="1">
        <f>IF(Y93&lt;"20",C93+E93+F93,IF(Y93&gt;"59",C93+E93+F93,0))</f>
        <v>0</v>
      </c>
      <c r="AB93" s="1">
        <f>IF(Y93&gt;"19",IF(Y93&lt;"60",C93+E93+F93,0),0)</f>
        <v>0</v>
      </c>
      <c r="AD93" s="1">
        <f>(C93+E93+F93)*D93</f>
        <v>0</v>
      </c>
    </row>
    <row r="94" spans="1:30">
      <c r="A94" s="11" t="s">
        <v>50</v>
      </c>
      <c r="B94" s="12">
        <v>17</v>
      </c>
      <c r="C94" s="44"/>
      <c r="D94" s="45"/>
      <c r="N94" s="52"/>
      <c r="O94" s="52"/>
      <c r="P94" s="52"/>
      <c r="Q94" s="52"/>
      <c r="R94" s="53"/>
      <c r="S94" s="54"/>
      <c r="T94" s="54"/>
      <c r="U94" s="54"/>
      <c r="V94" s="54"/>
      <c r="W94" s="53"/>
    </row>
    <row r="95" spans="1:30">
      <c r="A95" s="11" t="s">
        <v>51</v>
      </c>
      <c r="B95" s="12">
        <v>34</v>
      </c>
      <c r="C95" s="44"/>
      <c r="D95" s="45"/>
      <c r="N95" s="52"/>
      <c r="O95" s="52"/>
      <c r="P95" s="52"/>
      <c r="Q95" s="52"/>
      <c r="R95" s="53"/>
      <c r="S95" s="54"/>
      <c r="T95" s="54"/>
      <c r="U95" s="54"/>
      <c r="V95" s="54"/>
      <c r="W95" s="53"/>
    </row>
    <row r="96" spans="1:30">
      <c r="A96" s="11" t="s">
        <v>52</v>
      </c>
      <c r="B96" s="12">
        <v>33</v>
      </c>
      <c r="C96" s="44"/>
      <c r="D96" s="45"/>
      <c r="N96" s="52"/>
      <c r="O96" s="52"/>
      <c r="P96" s="52"/>
      <c r="Q96" s="52"/>
      <c r="R96" s="53"/>
      <c r="S96" s="54"/>
      <c r="T96" s="54"/>
      <c r="U96" s="54"/>
      <c r="V96" s="54"/>
      <c r="W96" s="53"/>
    </row>
    <row r="97" spans="1:30">
      <c r="A97" s="11" t="s">
        <v>53</v>
      </c>
      <c r="B97" s="12">
        <v>27</v>
      </c>
      <c r="C97" s="44"/>
      <c r="D97" s="45"/>
      <c r="N97" s="52"/>
      <c r="O97" s="52"/>
      <c r="P97" s="52"/>
      <c r="Q97" s="52"/>
      <c r="R97" s="53"/>
      <c r="S97" s="54"/>
      <c r="T97" s="54"/>
      <c r="U97" s="54"/>
      <c r="V97" s="54"/>
      <c r="W97" s="53"/>
    </row>
    <row r="98" spans="1:30">
      <c r="A98" s="11" t="s">
        <v>54</v>
      </c>
      <c r="B98" s="12">
        <v>30</v>
      </c>
      <c r="C98" s="44"/>
      <c r="D98" s="45"/>
      <c r="N98" s="52"/>
      <c r="O98" s="52"/>
      <c r="P98" s="52"/>
      <c r="Q98" s="52"/>
      <c r="R98" s="53"/>
      <c r="S98" s="54"/>
      <c r="T98" s="54"/>
      <c r="U98" s="54"/>
      <c r="V98" s="54"/>
      <c r="W98" s="53"/>
    </row>
    <row r="99" spans="1:30">
      <c r="A99" s="11" t="s">
        <v>57</v>
      </c>
      <c r="B99" s="12">
        <v>14</v>
      </c>
      <c r="C99" s="44"/>
      <c r="D99" s="45"/>
      <c r="N99" s="7"/>
      <c r="O99" s="7"/>
      <c r="P99" s="7"/>
      <c r="Q99" s="7"/>
      <c r="R99" s="17"/>
      <c r="S99" s="16"/>
      <c r="T99" s="16"/>
      <c r="U99" s="16"/>
      <c r="V99" s="16"/>
      <c r="W99" s="17"/>
    </row>
    <row r="100" spans="1:30">
      <c r="A100" s="13"/>
      <c r="B100" s="12"/>
      <c r="C100" s="44"/>
      <c r="D100" s="45"/>
      <c r="N100" s="7"/>
      <c r="O100" s="7"/>
      <c r="P100" s="7"/>
      <c r="Q100" s="7"/>
      <c r="R100" s="17"/>
      <c r="S100" s="16"/>
      <c r="T100" s="16"/>
      <c r="U100" s="16"/>
      <c r="V100" s="16"/>
      <c r="W100" s="17"/>
    </row>
    <row r="101" spans="1:30">
      <c r="A101" s="13"/>
      <c r="B101" s="14"/>
      <c r="C101" s="57"/>
      <c r="D101" s="57"/>
      <c r="N101" s="7"/>
      <c r="O101" s="7"/>
      <c r="P101" s="7"/>
      <c r="Q101" s="7"/>
      <c r="R101" s="17"/>
      <c r="S101" s="16"/>
      <c r="T101" s="16"/>
      <c r="U101" s="16"/>
      <c r="V101" s="16"/>
      <c r="W101" s="17"/>
    </row>
    <row r="102" spans="1:30">
      <c r="A102" s="13"/>
      <c r="B102" s="14"/>
      <c r="C102" s="57"/>
      <c r="D102" s="57"/>
      <c r="N102" s="7"/>
      <c r="O102" s="7"/>
      <c r="P102" s="7"/>
      <c r="Q102" s="7"/>
      <c r="R102" s="17"/>
      <c r="S102" s="16"/>
      <c r="T102" s="16"/>
      <c r="U102" s="16"/>
      <c r="V102" s="16"/>
      <c r="W102" s="17"/>
    </row>
    <row r="103" spans="1:30">
      <c r="A103" s="13"/>
      <c r="B103" s="14"/>
      <c r="C103" s="57"/>
      <c r="D103" s="57"/>
      <c r="N103" s="7"/>
      <c r="O103" s="7"/>
      <c r="P103" s="7"/>
      <c r="Q103" s="7"/>
      <c r="R103" s="17"/>
      <c r="S103" s="16"/>
      <c r="T103" s="16"/>
      <c r="U103" s="16"/>
      <c r="V103" s="16"/>
      <c r="W103" s="17"/>
    </row>
    <row r="104" spans="1:30">
      <c r="A104" s="13"/>
      <c r="B104" s="14"/>
      <c r="C104" s="57"/>
      <c r="D104" s="57"/>
      <c r="N104" s="7"/>
      <c r="O104" s="7"/>
      <c r="P104" s="7"/>
      <c r="Q104" s="7"/>
      <c r="R104" s="17"/>
      <c r="S104" s="16"/>
      <c r="T104" s="16"/>
      <c r="U104" s="16"/>
      <c r="V104" s="16"/>
      <c r="W104" s="17"/>
    </row>
    <row r="105" spans="1:30">
      <c r="A105" s="13"/>
      <c r="B105" s="14"/>
      <c r="C105" s="57"/>
      <c r="D105" s="57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30">
      <c r="A106" s="13"/>
      <c r="B106" s="14"/>
      <c r="C106" s="57"/>
      <c r="D106" s="57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30">
      <c r="A107" s="13"/>
      <c r="B107" s="14"/>
      <c r="C107" s="57"/>
      <c r="D107" s="57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30">
      <c r="A108" s="13"/>
      <c r="B108" s="14"/>
      <c r="C108" s="57"/>
      <c r="D108" s="57"/>
      <c r="N108" s="7"/>
      <c r="O108" s="7"/>
      <c r="P108" s="7"/>
      <c r="Q108" s="7"/>
      <c r="R108" s="17"/>
      <c r="S108" s="16"/>
      <c r="T108" s="16"/>
      <c r="U108" s="16"/>
      <c r="V108" s="16"/>
      <c r="W108" s="17"/>
    </row>
    <row r="109" spans="1:30" ht="21">
      <c r="A109" s="4" t="s">
        <v>58</v>
      </c>
      <c r="B109" s="2"/>
      <c r="C109" s="5" t="s">
        <v>2</v>
      </c>
      <c r="D109" s="76"/>
      <c r="E109" s="2"/>
      <c r="F109" s="2"/>
      <c r="G109" s="2"/>
      <c r="H109" s="71"/>
      <c r="I109" s="71"/>
      <c r="J109" s="72" t="s">
        <v>3</v>
      </c>
      <c r="K109" s="73">
        <f>SUM(AD109:AD208)</f>
        <v>0</v>
      </c>
      <c r="L109" s="2"/>
      <c r="M109" s="2"/>
      <c r="N109" s="2"/>
      <c r="O109" s="6" t="s">
        <v>4</v>
      </c>
      <c r="P109" s="15">
        <f>SUM(Z109:Z208)</f>
        <v>0</v>
      </c>
      <c r="Q109" s="6" t="s">
        <v>5</v>
      </c>
      <c r="R109" s="24">
        <f>SUM(AB109:AB208)</f>
        <v>0</v>
      </c>
      <c r="S109" s="2"/>
      <c r="T109" s="2"/>
      <c r="U109" s="2"/>
      <c r="V109" s="2"/>
      <c r="W109" s="18"/>
    </row>
    <row r="110" spans="1:30">
      <c r="A110" s="9" t="s">
        <v>59</v>
      </c>
      <c r="B110" s="9"/>
      <c r="C110" s="9">
        <f>SUM(C111:D144)</f>
        <v>0</v>
      </c>
      <c r="D110" s="76">
        <v>3411.4500000000003</v>
      </c>
      <c r="E110" s="8"/>
      <c r="F110" s="8"/>
      <c r="G110" s="8"/>
      <c r="H110" s="74"/>
      <c r="I110" s="74"/>
      <c r="J110" s="74"/>
      <c r="K110" s="74"/>
      <c r="L110" s="8"/>
      <c r="M110" s="8"/>
      <c r="N110" s="49" t="s">
        <v>72</v>
      </c>
      <c r="O110" s="50"/>
      <c r="P110" s="50"/>
      <c r="Q110" s="50"/>
      <c r="R110" s="51"/>
      <c r="S110" s="49" t="s">
        <v>7</v>
      </c>
      <c r="T110" s="50"/>
      <c r="U110" s="50"/>
      <c r="V110" s="50"/>
      <c r="W110" s="51"/>
      <c r="Y110" s="10" t="s">
        <v>8</v>
      </c>
      <c r="Z110" s="1">
        <f>IF(Y110&lt;"20",C110+E110+F110,IF(Y110&gt;"59",C110+E110+F110,0))</f>
        <v>0</v>
      </c>
      <c r="AB110" s="1">
        <f>IF(Y110&gt;"19",IF(Y110&lt;"60",C110+E110+F110,0),0)</f>
        <v>0</v>
      </c>
      <c r="AD110" s="1">
        <f>(C110+E110+F110)*D110</f>
        <v>0</v>
      </c>
    </row>
    <row r="111" spans="1:30">
      <c r="A111" s="11" t="s">
        <v>9</v>
      </c>
      <c r="B111" s="12">
        <v>10</v>
      </c>
      <c r="C111" s="44"/>
      <c r="D111" s="45"/>
      <c r="N111" s="52"/>
      <c r="O111" s="52"/>
      <c r="P111" s="52"/>
      <c r="Q111" s="52"/>
      <c r="R111" s="53"/>
      <c r="S111" s="54"/>
      <c r="T111" s="54"/>
      <c r="U111" s="54"/>
      <c r="V111" s="54"/>
      <c r="W111" s="53"/>
    </row>
    <row r="112" spans="1:30">
      <c r="A112" s="11" t="s">
        <v>10</v>
      </c>
      <c r="B112" s="12">
        <v>11</v>
      </c>
      <c r="C112" s="44"/>
      <c r="D112" s="45"/>
      <c r="N112" s="52"/>
      <c r="O112" s="52"/>
      <c r="P112" s="52"/>
      <c r="Q112" s="52"/>
      <c r="R112" s="53"/>
      <c r="S112" s="54"/>
      <c r="T112" s="54"/>
      <c r="U112" s="54"/>
      <c r="V112" s="54"/>
      <c r="W112" s="53"/>
    </row>
    <row r="113" spans="1:23">
      <c r="A113" s="11" t="s">
        <v>11</v>
      </c>
      <c r="B113" s="12">
        <v>10</v>
      </c>
      <c r="C113" s="44"/>
      <c r="D113" s="45"/>
      <c r="N113" s="52"/>
      <c r="O113" s="52"/>
      <c r="P113" s="52"/>
      <c r="Q113" s="52"/>
      <c r="R113" s="53"/>
      <c r="S113" s="54"/>
      <c r="T113" s="54"/>
      <c r="U113" s="54"/>
      <c r="V113" s="54"/>
      <c r="W113" s="53"/>
    </row>
    <row r="114" spans="1:23">
      <c r="A114" s="11" t="s">
        <v>12</v>
      </c>
      <c r="B114" s="12">
        <v>7</v>
      </c>
      <c r="C114" s="44"/>
      <c r="D114" s="45"/>
      <c r="N114" s="52"/>
      <c r="O114" s="52"/>
      <c r="P114" s="52"/>
      <c r="Q114" s="52"/>
      <c r="R114" s="53"/>
      <c r="S114" s="54"/>
      <c r="T114" s="54"/>
      <c r="U114" s="54"/>
      <c r="V114" s="54"/>
      <c r="W114" s="53"/>
    </row>
    <row r="115" spans="1:23">
      <c r="A115" s="11" t="s">
        <v>13</v>
      </c>
      <c r="B115" s="12">
        <v>8</v>
      </c>
      <c r="C115" s="44"/>
      <c r="D115" s="45"/>
      <c r="N115" s="52"/>
      <c r="O115" s="52"/>
      <c r="P115" s="52"/>
      <c r="Q115" s="52"/>
      <c r="R115" s="53"/>
      <c r="S115" s="54"/>
      <c r="T115" s="54"/>
      <c r="U115" s="54"/>
      <c r="V115" s="54"/>
      <c r="W115" s="53"/>
    </row>
    <row r="116" spans="1:23">
      <c r="A116" s="11" t="s">
        <v>14</v>
      </c>
      <c r="B116" s="12">
        <v>8</v>
      </c>
      <c r="C116" s="44"/>
      <c r="D116" s="45"/>
      <c r="N116" s="7"/>
      <c r="O116" s="7"/>
      <c r="P116" s="7"/>
      <c r="Q116" s="7"/>
      <c r="R116" s="17"/>
      <c r="S116" s="16"/>
      <c r="T116" s="16"/>
      <c r="U116" s="16"/>
      <c r="V116" s="16"/>
      <c r="W116" s="17"/>
    </row>
    <row r="117" spans="1:23">
      <c r="A117" s="11" t="s">
        <v>15</v>
      </c>
      <c r="B117" s="12">
        <v>6</v>
      </c>
      <c r="C117" s="44"/>
      <c r="D117" s="45"/>
      <c r="N117" s="7"/>
      <c r="O117" s="7"/>
      <c r="P117" s="7"/>
      <c r="Q117" s="7"/>
      <c r="R117" s="17"/>
      <c r="S117" s="16"/>
      <c r="T117" s="16"/>
      <c r="U117" s="16"/>
      <c r="V117" s="16"/>
      <c r="W117" s="17"/>
    </row>
    <row r="118" spans="1:23">
      <c r="A118" s="11" t="s">
        <v>16</v>
      </c>
      <c r="B118" s="12">
        <v>7</v>
      </c>
      <c r="C118" s="44"/>
      <c r="D118" s="45"/>
      <c r="N118" s="7"/>
      <c r="O118" s="7"/>
      <c r="P118" s="7"/>
      <c r="Q118" s="7"/>
      <c r="R118" s="17"/>
      <c r="S118" s="16"/>
      <c r="T118" s="16"/>
      <c r="U118" s="16"/>
      <c r="V118" s="16"/>
      <c r="W118" s="17"/>
    </row>
    <row r="119" spans="1:23">
      <c r="A119" s="11" t="s">
        <v>17</v>
      </c>
      <c r="B119" s="12">
        <v>6</v>
      </c>
      <c r="C119" s="44"/>
      <c r="D119" s="45"/>
      <c r="N119" s="7"/>
      <c r="O119" s="7"/>
      <c r="P119" s="7"/>
      <c r="Q119" s="7"/>
      <c r="R119" s="17"/>
      <c r="S119" s="16"/>
      <c r="T119" s="16"/>
      <c r="U119" s="16"/>
      <c r="V119" s="16"/>
      <c r="W119" s="17"/>
    </row>
    <row r="120" spans="1:23">
      <c r="A120" s="11" t="s">
        <v>18</v>
      </c>
      <c r="B120" s="12">
        <v>8</v>
      </c>
      <c r="C120" s="44"/>
      <c r="D120" s="45"/>
      <c r="N120" s="7"/>
      <c r="O120" s="7"/>
      <c r="P120" s="7"/>
      <c r="Q120" s="7"/>
      <c r="R120" s="17"/>
      <c r="S120" s="16"/>
      <c r="T120" s="16"/>
      <c r="U120" s="16"/>
      <c r="V120" s="16"/>
      <c r="W120" s="17"/>
    </row>
    <row r="121" spans="1:23">
      <c r="A121" s="11" t="s">
        <v>19</v>
      </c>
      <c r="B121" s="12">
        <v>7</v>
      </c>
      <c r="C121" s="44"/>
      <c r="D121" s="45"/>
      <c r="N121" s="7"/>
      <c r="O121" s="7"/>
      <c r="P121" s="7"/>
      <c r="Q121" s="7"/>
      <c r="R121" s="17"/>
      <c r="S121" s="16"/>
      <c r="T121" s="16"/>
      <c r="U121" s="16"/>
      <c r="V121" s="16"/>
      <c r="W121" s="17"/>
    </row>
    <row r="122" spans="1:23">
      <c r="A122" s="11" t="s">
        <v>20</v>
      </c>
      <c r="B122" s="12">
        <v>5</v>
      </c>
      <c r="C122" s="44"/>
      <c r="D122" s="45"/>
      <c r="N122" s="7"/>
      <c r="O122" s="7"/>
      <c r="P122" s="7"/>
      <c r="Q122" s="7"/>
      <c r="R122" s="17"/>
      <c r="S122" s="16"/>
      <c r="T122" s="16"/>
      <c r="U122" s="16"/>
      <c r="V122" s="16"/>
      <c r="W122" s="17"/>
    </row>
    <row r="123" spans="1:23">
      <c r="A123" s="11" t="s">
        <v>21</v>
      </c>
      <c r="B123" s="12">
        <v>7</v>
      </c>
      <c r="C123" s="44"/>
      <c r="D123" s="45"/>
      <c r="N123" s="7"/>
      <c r="O123" s="7"/>
      <c r="P123" s="7"/>
      <c r="Q123" s="7"/>
      <c r="R123" s="17"/>
      <c r="S123" s="16"/>
      <c r="T123" s="16"/>
      <c r="U123" s="16"/>
      <c r="V123" s="16"/>
      <c r="W123" s="17"/>
    </row>
    <row r="124" spans="1:23">
      <c r="A124" s="11" t="s">
        <v>22</v>
      </c>
      <c r="B124" s="12">
        <v>7</v>
      </c>
      <c r="C124" s="44"/>
      <c r="D124" s="45"/>
      <c r="N124" s="7"/>
      <c r="O124" s="7"/>
      <c r="P124" s="7"/>
      <c r="Q124" s="7"/>
      <c r="R124" s="17"/>
      <c r="S124" s="16"/>
      <c r="T124" s="16"/>
      <c r="U124" s="16"/>
      <c r="V124" s="16"/>
      <c r="W124" s="17"/>
    </row>
    <row r="125" spans="1:23">
      <c r="A125" s="11" t="s">
        <v>23</v>
      </c>
      <c r="B125" s="12">
        <v>7</v>
      </c>
      <c r="C125" s="44"/>
      <c r="D125" s="45"/>
      <c r="N125" s="7"/>
      <c r="O125" s="7"/>
      <c r="P125" s="7"/>
      <c r="Q125" s="7"/>
      <c r="R125" s="17"/>
      <c r="S125" s="16"/>
      <c r="T125" s="16"/>
      <c r="U125" s="16"/>
      <c r="V125" s="16"/>
      <c r="W125" s="17"/>
    </row>
    <row r="126" spans="1:23">
      <c r="A126" s="11" t="s">
        <v>24</v>
      </c>
      <c r="B126" s="12">
        <v>7</v>
      </c>
      <c r="C126" s="44"/>
      <c r="D126" s="45"/>
      <c r="N126" s="7"/>
      <c r="O126" s="7"/>
      <c r="P126" s="7"/>
      <c r="Q126" s="7"/>
      <c r="R126" s="17"/>
      <c r="S126" s="16"/>
      <c r="T126" s="16"/>
      <c r="U126" s="16"/>
      <c r="V126" s="16"/>
      <c r="W126" s="17"/>
    </row>
    <row r="127" spans="1:23">
      <c r="A127" s="11" t="s">
        <v>25</v>
      </c>
      <c r="B127" s="12">
        <v>6</v>
      </c>
      <c r="C127" s="44"/>
      <c r="D127" s="45"/>
      <c r="N127" s="7"/>
      <c r="O127" s="7"/>
      <c r="P127" s="7"/>
      <c r="Q127" s="7"/>
      <c r="R127" s="17"/>
      <c r="S127" s="16"/>
      <c r="T127" s="16"/>
      <c r="U127" s="16"/>
      <c r="V127" s="16"/>
      <c r="W127" s="17"/>
    </row>
    <row r="128" spans="1:23">
      <c r="A128" s="11" t="s">
        <v>26</v>
      </c>
      <c r="B128" s="12">
        <v>8</v>
      </c>
      <c r="C128" s="44"/>
      <c r="D128" s="45"/>
      <c r="N128" s="7"/>
      <c r="O128" s="7"/>
      <c r="P128" s="7"/>
      <c r="Q128" s="7"/>
      <c r="R128" s="17"/>
      <c r="S128" s="16"/>
      <c r="T128" s="16"/>
      <c r="U128" s="16"/>
      <c r="V128" s="16"/>
      <c r="W128" s="17"/>
    </row>
    <row r="129" spans="1:23">
      <c r="A129" s="11" t="s">
        <v>27</v>
      </c>
      <c r="B129" s="12">
        <v>8</v>
      </c>
      <c r="C129" s="44"/>
      <c r="D129" s="45"/>
      <c r="N129" s="7"/>
      <c r="O129" s="7"/>
      <c r="P129" s="7"/>
      <c r="Q129" s="7"/>
      <c r="R129" s="17"/>
      <c r="S129" s="16"/>
      <c r="T129" s="16"/>
      <c r="U129" s="16"/>
      <c r="V129" s="16"/>
      <c r="W129" s="17"/>
    </row>
    <row r="130" spans="1:23">
      <c r="A130" s="11" t="s">
        <v>28</v>
      </c>
      <c r="B130" s="12">
        <v>3</v>
      </c>
      <c r="C130" s="44"/>
      <c r="D130" s="45"/>
      <c r="N130" s="7"/>
      <c r="O130" s="7"/>
      <c r="P130" s="7"/>
      <c r="Q130" s="7"/>
      <c r="R130" s="17"/>
      <c r="S130" s="16"/>
      <c r="T130" s="16"/>
      <c r="U130" s="16"/>
      <c r="V130" s="16"/>
      <c r="W130" s="17"/>
    </row>
    <row r="131" spans="1:23">
      <c r="A131" s="11" t="s">
        <v>29</v>
      </c>
      <c r="B131" s="12">
        <v>2</v>
      </c>
      <c r="C131" s="44"/>
      <c r="D131" s="45"/>
      <c r="N131" s="7"/>
      <c r="O131" s="7"/>
      <c r="P131" s="7"/>
      <c r="Q131" s="7"/>
      <c r="R131" s="17"/>
      <c r="S131" s="16"/>
      <c r="T131" s="16"/>
      <c r="U131" s="16"/>
      <c r="V131" s="16"/>
      <c r="W131" s="17"/>
    </row>
    <row r="132" spans="1:23">
      <c r="A132" s="11" t="s">
        <v>30</v>
      </c>
      <c r="B132" s="12">
        <v>2</v>
      </c>
      <c r="C132" s="44"/>
      <c r="D132" s="45"/>
      <c r="N132" s="7"/>
      <c r="O132" s="7"/>
      <c r="P132" s="7"/>
      <c r="Q132" s="7"/>
      <c r="R132" s="17"/>
      <c r="S132" s="16"/>
      <c r="T132" s="16"/>
      <c r="U132" s="16"/>
      <c r="V132" s="16"/>
      <c r="W132" s="17"/>
    </row>
    <row r="133" spans="1:23">
      <c r="A133" s="11" t="s">
        <v>31</v>
      </c>
      <c r="B133" s="12">
        <v>2</v>
      </c>
      <c r="C133" s="44"/>
      <c r="D133" s="45"/>
      <c r="N133" s="7"/>
      <c r="O133" s="7"/>
      <c r="P133" s="7"/>
      <c r="Q133" s="7"/>
      <c r="R133" s="17"/>
      <c r="S133" s="16"/>
      <c r="T133" s="16"/>
      <c r="U133" s="16"/>
      <c r="V133" s="16"/>
      <c r="W133" s="17"/>
    </row>
    <row r="134" spans="1:23">
      <c r="A134" s="11" t="s">
        <v>32</v>
      </c>
      <c r="B134" s="12">
        <v>3</v>
      </c>
      <c r="C134" s="44"/>
      <c r="D134" s="45"/>
      <c r="N134" s="7"/>
      <c r="O134" s="7"/>
      <c r="P134" s="7"/>
      <c r="Q134" s="7"/>
      <c r="R134" s="17"/>
      <c r="S134" s="16"/>
      <c r="T134" s="16"/>
      <c r="U134" s="16"/>
      <c r="V134" s="16"/>
      <c r="W134" s="17"/>
    </row>
    <row r="135" spans="1:23">
      <c r="A135" s="11" t="s">
        <v>33</v>
      </c>
      <c r="B135" s="12">
        <v>4</v>
      </c>
      <c r="C135" s="44"/>
      <c r="D135" s="45"/>
      <c r="N135" s="7"/>
      <c r="O135" s="7"/>
      <c r="P135" s="7"/>
      <c r="Q135" s="7"/>
      <c r="R135" s="17"/>
      <c r="S135" s="16"/>
      <c r="T135" s="16"/>
      <c r="U135" s="16"/>
      <c r="V135" s="16"/>
      <c r="W135" s="17"/>
    </row>
    <row r="136" spans="1:23">
      <c r="A136" s="11" t="s">
        <v>34</v>
      </c>
      <c r="B136" s="12"/>
      <c r="C136" s="44"/>
      <c r="D136" s="45"/>
      <c r="N136" s="7"/>
      <c r="O136" s="7"/>
      <c r="P136" s="7"/>
      <c r="Q136" s="7"/>
      <c r="R136" s="17"/>
      <c r="S136" s="16"/>
      <c r="T136" s="16"/>
      <c r="U136" s="16"/>
      <c r="V136" s="16"/>
      <c r="W136" s="17"/>
    </row>
    <row r="137" spans="1:23">
      <c r="A137" s="11" t="s">
        <v>35</v>
      </c>
      <c r="B137" s="12"/>
      <c r="C137" s="44"/>
      <c r="D137" s="45"/>
      <c r="N137" s="7"/>
      <c r="O137" s="7"/>
      <c r="P137" s="7"/>
      <c r="Q137" s="7"/>
      <c r="R137" s="17"/>
      <c r="S137" s="16"/>
      <c r="T137" s="16"/>
      <c r="U137" s="16"/>
      <c r="V137" s="16"/>
      <c r="W137" s="17"/>
    </row>
    <row r="138" spans="1:23">
      <c r="A138" s="11" t="s">
        <v>36</v>
      </c>
      <c r="B138" s="12"/>
      <c r="C138" s="44"/>
      <c r="D138" s="45"/>
      <c r="N138" s="7"/>
      <c r="O138" s="7"/>
      <c r="P138" s="7"/>
      <c r="Q138" s="7"/>
      <c r="R138" s="17"/>
      <c r="S138" s="16"/>
      <c r="T138" s="16"/>
      <c r="U138" s="16"/>
      <c r="V138" s="16"/>
      <c r="W138" s="17"/>
    </row>
    <row r="139" spans="1:23">
      <c r="A139" s="11" t="s">
        <v>37</v>
      </c>
      <c r="B139" s="12"/>
      <c r="C139" s="44"/>
      <c r="D139" s="45"/>
      <c r="N139" s="7"/>
      <c r="O139" s="7"/>
      <c r="P139" s="7"/>
      <c r="Q139" s="7"/>
      <c r="R139" s="17"/>
      <c r="S139" s="16"/>
      <c r="T139" s="16"/>
      <c r="U139" s="16"/>
      <c r="V139" s="16"/>
      <c r="W139" s="17"/>
    </row>
    <row r="140" spans="1:23">
      <c r="A140" s="11" t="s">
        <v>38</v>
      </c>
      <c r="B140" s="12"/>
      <c r="C140" s="44"/>
      <c r="D140" s="45"/>
      <c r="N140" s="7"/>
      <c r="O140" s="7"/>
      <c r="P140" s="7"/>
      <c r="Q140" s="7"/>
      <c r="R140" s="17"/>
      <c r="S140" s="16"/>
      <c r="T140" s="16"/>
      <c r="U140" s="16"/>
      <c r="V140" s="16"/>
      <c r="W140" s="17"/>
    </row>
    <row r="141" spans="1:23">
      <c r="A141" s="11" t="s">
        <v>39</v>
      </c>
      <c r="B141" s="12"/>
      <c r="C141" s="44"/>
      <c r="D141" s="45"/>
      <c r="N141" s="7"/>
      <c r="O141" s="7"/>
      <c r="P141" s="7"/>
      <c r="Q141" s="7"/>
      <c r="R141" s="17"/>
      <c r="S141" s="16"/>
      <c r="T141" s="16"/>
      <c r="U141" s="16"/>
      <c r="V141" s="16"/>
      <c r="W141" s="17"/>
    </row>
    <row r="142" spans="1:23">
      <c r="A142" s="11" t="s">
        <v>40</v>
      </c>
      <c r="B142" s="12"/>
      <c r="C142" s="44"/>
      <c r="D142" s="45"/>
      <c r="N142" s="7"/>
      <c r="O142" s="7"/>
      <c r="P142" s="7"/>
      <c r="Q142" s="7"/>
      <c r="R142" s="17"/>
      <c r="S142" s="16"/>
      <c r="T142" s="16"/>
      <c r="U142" s="16"/>
      <c r="V142" s="16"/>
      <c r="W142" s="17"/>
    </row>
    <row r="143" spans="1:23">
      <c r="A143" s="11" t="s">
        <v>41</v>
      </c>
      <c r="B143" s="12"/>
      <c r="C143" s="44"/>
      <c r="D143" s="45"/>
      <c r="N143" s="7"/>
      <c r="O143" s="7"/>
      <c r="P143" s="7"/>
      <c r="Q143" s="7"/>
      <c r="R143" s="17"/>
      <c r="S143" s="16"/>
      <c r="T143" s="16"/>
      <c r="U143" s="16"/>
      <c r="V143" s="16"/>
      <c r="W143" s="17"/>
    </row>
    <row r="144" spans="1:23">
      <c r="A144" s="11" t="s">
        <v>42</v>
      </c>
      <c r="B144" s="12"/>
      <c r="C144" s="44"/>
      <c r="D144" s="45"/>
      <c r="N144" s="7"/>
      <c r="O144" s="7"/>
      <c r="P144" s="7"/>
      <c r="Q144" s="7"/>
      <c r="R144" s="17"/>
      <c r="S144" s="16"/>
      <c r="T144" s="16"/>
      <c r="U144" s="16"/>
      <c r="V144" s="16"/>
      <c r="W144" s="17"/>
    </row>
    <row r="145" spans="1:30">
      <c r="A145" s="13"/>
      <c r="B145" s="12"/>
      <c r="C145" s="44"/>
      <c r="D145" s="45"/>
      <c r="N145" s="7"/>
      <c r="O145" s="7"/>
      <c r="P145" s="7"/>
      <c r="Q145" s="7"/>
      <c r="R145" s="17"/>
      <c r="S145" s="16"/>
      <c r="T145" s="16"/>
      <c r="U145" s="16"/>
      <c r="V145" s="16"/>
      <c r="W145" s="17"/>
    </row>
    <row r="146" spans="1:30">
      <c r="A146" s="9" t="s">
        <v>60</v>
      </c>
      <c r="B146" s="9"/>
      <c r="C146" s="9">
        <f>SUM(C147:D176)</f>
        <v>0</v>
      </c>
      <c r="D146" s="76">
        <v>3501.2249999999999</v>
      </c>
      <c r="E146" s="8"/>
      <c r="F146" s="8"/>
      <c r="G146" s="8"/>
      <c r="H146" s="74"/>
      <c r="I146" s="74"/>
      <c r="J146" s="74"/>
      <c r="K146" s="74"/>
      <c r="L146" s="8"/>
      <c r="M146" s="8"/>
      <c r="N146" s="55" t="s">
        <v>73</v>
      </c>
      <c r="O146" s="52"/>
      <c r="P146" s="52"/>
      <c r="Q146" s="52"/>
      <c r="R146" s="53"/>
      <c r="S146" s="56" t="s">
        <v>7</v>
      </c>
      <c r="T146" s="54"/>
      <c r="U146" s="54"/>
      <c r="V146" s="54"/>
      <c r="W146" s="53"/>
      <c r="Y146" s="10" t="s">
        <v>44</v>
      </c>
      <c r="Z146" s="1">
        <f>IF(Y146&lt;"20",C146+E146+F146,IF(Y146&gt;"59",C146+E146+F146,0))</f>
        <v>0</v>
      </c>
      <c r="AB146" s="1">
        <f>IF(Y146&gt;"19",IF(Y146&lt;"60",C146+E146+F146,0),0)</f>
        <v>0</v>
      </c>
      <c r="AD146" s="1">
        <f>(C146+E146+F146)*D146</f>
        <v>0</v>
      </c>
    </row>
    <row r="147" spans="1:30">
      <c r="A147" s="11" t="s">
        <v>14</v>
      </c>
      <c r="B147" s="12">
        <v>6</v>
      </c>
      <c r="C147" s="44"/>
      <c r="D147" s="45"/>
      <c r="N147" s="52"/>
      <c r="O147" s="52"/>
      <c r="P147" s="52"/>
      <c r="Q147" s="52"/>
      <c r="R147" s="53"/>
      <c r="S147" s="54"/>
      <c r="T147" s="54"/>
      <c r="U147" s="54"/>
      <c r="V147" s="54"/>
      <c r="W147" s="53"/>
    </row>
    <row r="148" spans="1:30">
      <c r="A148" s="11" t="s">
        <v>15</v>
      </c>
      <c r="B148" s="12">
        <v>12</v>
      </c>
      <c r="C148" s="44"/>
      <c r="D148" s="45"/>
      <c r="N148" s="52"/>
      <c r="O148" s="52"/>
      <c r="P148" s="52"/>
      <c r="Q148" s="52"/>
      <c r="R148" s="53"/>
      <c r="S148" s="54"/>
      <c r="T148" s="54"/>
      <c r="U148" s="54"/>
      <c r="V148" s="54"/>
      <c r="W148" s="53"/>
    </row>
    <row r="149" spans="1:30">
      <c r="A149" s="11" t="s">
        <v>16</v>
      </c>
      <c r="B149" s="12">
        <v>11</v>
      </c>
      <c r="C149" s="44"/>
      <c r="D149" s="45"/>
      <c r="N149" s="52"/>
      <c r="O149" s="52"/>
      <c r="P149" s="52"/>
      <c r="Q149" s="52"/>
      <c r="R149" s="53"/>
      <c r="S149" s="54"/>
      <c r="T149" s="54"/>
      <c r="U149" s="54"/>
      <c r="V149" s="54"/>
      <c r="W149" s="53"/>
    </row>
    <row r="150" spans="1:30">
      <c r="A150" s="11" t="s">
        <v>17</v>
      </c>
      <c r="B150" s="12">
        <v>12</v>
      </c>
      <c r="C150" s="44"/>
      <c r="D150" s="45"/>
      <c r="N150" s="52"/>
      <c r="O150" s="52"/>
      <c r="P150" s="52"/>
      <c r="Q150" s="52"/>
      <c r="R150" s="53"/>
      <c r="S150" s="54"/>
      <c r="T150" s="54"/>
      <c r="U150" s="54"/>
      <c r="V150" s="54"/>
      <c r="W150" s="53"/>
    </row>
    <row r="151" spans="1:30">
      <c r="A151" s="11" t="s">
        <v>18</v>
      </c>
      <c r="B151" s="12">
        <v>8</v>
      </c>
      <c r="C151" s="44"/>
      <c r="D151" s="45"/>
      <c r="N151" s="52"/>
      <c r="O151" s="52"/>
      <c r="P151" s="52"/>
      <c r="Q151" s="52"/>
      <c r="R151" s="53"/>
      <c r="S151" s="54"/>
      <c r="T151" s="54"/>
      <c r="U151" s="54"/>
      <c r="V151" s="54"/>
      <c r="W151" s="53"/>
    </row>
    <row r="152" spans="1:30">
      <c r="A152" s="11" t="s">
        <v>19</v>
      </c>
      <c r="B152" s="12">
        <v>6</v>
      </c>
      <c r="C152" s="44"/>
      <c r="D152" s="45"/>
      <c r="N152" s="7"/>
      <c r="O152" s="7"/>
      <c r="P152" s="7"/>
      <c r="Q152" s="7"/>
      <c r="R152" s="17"/>
      <c r="S152" s="16"/>
      <c r="T152" s="16"/>
      <c r="U152" s="16"/>
      <c r="V152" s="16"/>
      <c r="W152" s="17"/>
    </row>
    <row r="153" spans="1:30">
      <c r="A153" s="11" t="s">
        <v>20</v>
      </c>
      <c r="B153" s="12">
        <v>12</v>
      </c>
      <c r="C153" s="44"/>
      <c r="D153" s="45"/>
      <c r="N153" s="7"/>
      <c r="O153" s="7"/>
      <c r="P153" s="7"/>
      <c r="Q153" s="7"/>
      <c r="R153" s="17"/>
      <c r="S153" s="16"/>
      <c r="T153" s="16"/>
      <c r="U153" s="16"/>
      <c r="V153" s="16"/>
      <c r="W153" s="17"/>
    </row>
    <row r="154" spans="1:30">
      <c r="A154" s="11" t="s">
        <v>21</v>
      </c>
      <c r="B154" s="12">
        <v>12</v>
      </c>
      <c r="C154" s="44"/>
      <c r="D154" s="45"/>
      <c r="N154" s="7"/>
      <c r="O154" s="7"/>
      <c r="P154" s="7"/>
      <c r="Q154" s="7"/>
      <c r="R154" s="17"/>
      <c r="S154" s="16"/>
      <c r="T154" s="16"/>
      <c r="U154" s="16"/>
      <c r="V154" s="16"/>
      <c r="W154" s="17"/>
    </row>
    <row r="155" spans="1:30">
      <c r="A155" s="11" t="s">
        <v>22</v>
      </c>
      <c r="B155" s="12">
        <v>12</v>
      </c>
      <c r="C155" s="44"/>
      <c r="D155" s="45"/>
      <c r="N155" s="7"/>
      <c r="O155" s="7"/>
      <c r="P155" s="7"/>
      <c r="Q155" s="7"/>
      <c r="R155" s="17"/>
      <c r="S155" s="16"/>
      <c r="T155" s="16"/>
      <c r="U155" s="16"/>
      <c r="V155" s="16"/>
      <c r="W155" s="17"/>
    </row>
    <row r="156" spans="1:30">
      <c r="A156" s="11" t="s">
        <v>23</v>
      </c>
      <c r="B156" s="12">
        <v>12</v>
      </c>
      <c r="C156" s="44"/>
      <c r="D156" s="45"/>
      <c r="N156" s="7"/>
      <c r="O156" s="7"/>
      <c r="P156" s="7"/>
      <c r="Q156" s="7"/>
      <c r="R156" s="17"/>
      <c r="S156" s="16"/>
      <c r="T156" s="16"/>
      <c r="U156" s="16"/>
      <c r="V156" s="16"/>
      <c r="W156" s="17"/>
    </row>
    <row r="157" spans="1:30">
      <c r="A157" s="11" t="s">
        <v>24</v>
      </c>
      <c r="B157" s="12">
        <v>6</v>
      </c>
      <c r="C157" s="44"/>
      <c r="D157" s="45"/>
      <c r="N157" s="7"/>
      <c r="O157" s="7"/>
      <c r="P157" s="7"/>
      <c r="Q157" s="7"/>
      <c r="R157" s="17"/>
      <c r="S157" s="16"/>
      <c r="T157" s="16"/>
      <c r="U157" s="16"/>
      <c r="V157" s="16"/>
      <c r="W157" s="17"/>
    </row>
    <row r="158" spans="1:30">
      <c r="A158" s="11" t="s">
        <v>25</v>
      </c>
      <c r="B158" s="12">
        <v>12</v>
      </c>
      <c r="C158" s="44"/>
      <c r="D158" s="45"/>
      <c r="N158" s="7"/>
      <c r="O158" s="7"/>
      <c r="P158" s="7"/>
      <c r="Q158" s="7"/>
      <c r="R158" s="17"/>
      <c r="S158" s="16"/>
      <c r="T158" s="16"/>
      <c r="U158" s="16"/>
      <c r="V158" s="16"/>
      <c r="W158" s="17"/>
    </row>
    <row r="159" spans="1:30">
      <c r="A159" s="11" t="s">
        <v>26</v>
      </c>
      <c r="B159" s="12">
        <v>12</v>
      </c>
      <c r="C159" s="44"/>
      <c r="D159" s="45"/>
      <c r="N159" s="7"/>
      <c r="O159" s="7"/>
      <c r="P159" s="7"/>
      <c r="Q159" s="7"/>
      <c r="R159" s="17"/>
      <c r="S159" s="16"/>
      <c r="T159" s="16"/>
      <c r="U159" s="16"/>
      <c r="V159" s="16"/>
      <c r="W159" s="17"/>
    </row>
    <row r="160" spans="1:30">
      <c r="A160" s="11" t="s">
        <v>27</v>
      </c>
      <c r="B160" s="12">
        <v>8</v>
      </c>
      <c r="C160" s="44"/>
      <c r="D160" s="45"/>
      <c r="N160" s="7"/>
      <c r="O160" s="7"/>
      <c r="P160" s="7"/>
      <c r="Q160" s="7"/>
      <c r="R160" s="17"/>
      <c r="S160" s="16"/>
      <c r="T160" s="16"/>
      <c r="U160" s="16"/>
      <c r="V160" s="16"/>
      <c r="W160" s="17"/>
    </row>
    <row r="161" spans="1:23">
      <c r="A161" s="11" t="s">
        <v>28</v>
      </c>
      <c r="B161" s="12">
        <v>11</v>
      </c>
      <c r="C161" s="44"/>
      <c r="D161" s="45"/>
      <c r="N161" s="7"/>
      <c r="O161" s="7"/>
      <c r="P161" s="7"/>
      <c r="Q161" s="7"/>
      <c r="R161" s="17"/>
      <c r="S161" s="16"/>
      <c r="T161" s="16"/>
      <c r="U161" s="16"/>
      <c r="V161" s="16"/>
      <c r="W161" s="17"/>
    </row>
    <row r="162" spans="1:23">
      <c r="A162" s="11" t="s">
        <v>29</v>
      </c>
      <c r="B162" s="12">
        <v>6</v>
      </c>
      <c r="C162" s="44"/>
      <c r="D162" s="45"/>
      <c r="N162" s="7"/>
      <c r="O162" s="7"/>
      <c r="P162" s="7"/>
      <c r="Q162" s="7"/>
      <c r="R162" s="17"/>
      <c r="S162" s="16"/>
      <c r="T162" s="16"/>
      <c r="U162" s="16"/>
      <c r="V162" s="16"/>
      <c r="W162" s="17"/>
    </row>
    <row r="163" spans="1:23">
      <c r="A163" s="11" t="s">
        <v>30</v>
      </c>
      <c r="B163" s="12">
        <v>12</v>
      </c>
      <c r="C163" s="44"/>
      <c r="D163" s="45"/>
      <c r="N163" s="7"/>
      <c r="O163" s="7"/>
      <c r="P163" s="7"/>
      <c r="Q163" s="7"/>
      <c r="R163" s="17"/>
      <c r="S163" s="16"/>
      <c r="T163" s="16"/>
      <c r="U163" s="16"/>
      <c r="V163" s="16"/>
      <c r="W163" s="17"/>
    </row>
    <row r="164" spans="1:23">
      <c r="A164" s="11" t="s">
        <v>31</v>
      </c>
      <c r="B164" s="12">
        <v>10</v>
      </c>
      <c r="C164" s="44"/>
      <c r="D164" s="45"/>
      <c r="N164" s="7"/>
      <c r="O164" s="7"/>
      <c r="P164" s="7"/>
      <c r="Q164" s="7"/>
      <c r="R164" s="17"/>
      <c r="S164" s="16"/>
      <c r="T164" s="16"/>
      <c r="U164" s="16"/>
      <c r="V164" s="16"/>
      <c r="W164" s="17"/>
    </row>
    <row r="165" spans="1:23">
      <c r="A165" s="11" t="s">
        <v>32</v>
      </c>
      <c r="B165" s="12">
        <v>10</v>
      </c>
      <c r="C165" s="44"/>
      <c r="D165" s="45"/>
      <c r="N165" s="7"/>
      <c r="O165" s="7"/>
      <c r="P165" s="7"/>
      <c r="Q165" s="7"/>
      <c r="R165" s="17"/>
      <c r="S165" s="16"/>
      <c r="T165" s="16"/>
      <c r="U165" s="16"/>
      <c r="V165" s="16"/>
      <c r="W165" s="17"/>
    </row>
    <row r="166" spans="1:23">
      <c r="A166" s="11" t="s">
        <v>33</v>
      </c>
      <c r="B166" s="12">
        <v>10</v>
      </c>
      <c r="C166" s="44"/>
      <c r="D166" s="45"/>
      <c r="N166" s="7"/>
      <c r="O166" s="7"/>
      <c r="P166" s="7"/>
      <c r="Q166" s="7"/>
      <c r="R166" s="17"/>
      <c r="S166" s="16"/>
      <c r="T166" s="16"/>
      <c r="U166" s="16"/>
      <c r="V166" s="16"/>
      <c r="W166" s="17"/>
    </row>
    <row r="167" spans="1:23">
      <c r="A167" s="11" t="s">
        <v>34</v>
      </c>
      <c r="B167" s="12">
        <v>4</v>
      </c>
      <c r="C167" s="44"/>
      <c r="D167" s="45"/>
      <c r="N167" s="7"/>
      <c r="O167" s="7"/>
      <c r="P167" s="7"/>
      <c r="Q167" s="7"/>
      <c r="R167" s="17"/>
      <c r="S167" s="16"/>
      <c r="T167" s="16"/>
      <c r="U167" s="16"/>
      <c r="V167" s="16"/>
      <c r="W167" s="17"/>
    </row>
    <row r="168" spans="1:23">
      <c r="A168" s="11" t="s">
        <v>35</v>
      </c>
      <c r="B168" s="12">
        <v>3</v>
      </c>
      <c r="C168" s="44"/>
      <c r="D168" s="45"/>
      <c r="N168" s="7"/>
      <c r="O168" s="7"/>
      <c r="P168" s="7"/>
      <c r="Q168" s="7"/>
      <c r="R168" s="17"/>
      <c r="S168" s="16"/>
      <c r="T168" s="16"/>
      <c r="U168" s="16"/>
      <c r="V168" s="16"/>
      <c r="W168" s="17"/>
    </row>
    <row r="169" spans="1:23">
      <c r="A169" s="11" t="s">
        <v>36</v>
      </c>
      <c r="B169" s="12">
        <v>4</v>
      </c>
      <c r="C169" s="44"/>
      <c r="D169" s="45"/>
      <c r="N169" s="7"/>
      <c r="O169" s="7"/>
      <c r="P169" s="7"/>
      <c r="Q169" s="7"/>
      <c r="R169" s="17"/>
      <c r="S169" s="16"/>
      <c r="T169" s="16"/>
      <c r="U169" s="16"/>
      <c r="V169" s="16"/>
      <c r="W169" s="17"/>
    </row>
    <row r="170" spans="1:23">
      <c r="A170" s="11" t="s">
        <v>37</v>
      </c>
      <c r="B170" s="12">
        <v>4</v>
      </c>
      <c r="C170" s="44"/>
      <c r="D170" s="45"/>
      <c r="N170" s="7"/>
      <c r="O170" s="7"/>
      <c r="P170" s="7"/>
      <c r="Q170" s="7"/>
      <c r="R170" s="17"/>
      <c r="S170" s="16"/>
      <c r="T170" s="16"/>
      <c r="U170" s="16"/>
      <c r="V170" s="16"/>
      <c r="W170" s="17"/>
    </row>
    <row r="171" spans="1:23">
      <c r="A171" s="11" t="s">
        <v>38</v>
      </c>
      <c r="B171" s="12">
        <v>4</v>
      </c>
      <c r="C171" s="44"/>
      <c r="D171" s="45"/>
      <c r="N171" s="7"/>
      <c r="O171" s="7"/>
      <c r="P171" s="7"/>
      <c r="Q171" s="7"/>
      <c r="R171" s="17"/>
      <c r="S171" s="16"/>
      <c r="T171" s="16"/>
      <c r="U171" s="16"/>
      <c r="V171" s="16"/>
      <c r="W171" s="17"/>
    </row>
    <row r="172" spans="1:23">
      <c r="A172" s="11" t="s">
        <v>39</v>
      </c>
      <c r="B172" s="12">
        <v>3</v>
      </c>
      <c r="C172" s="44"/>
      <c r="D172" s="45"/>
      <c r="N172" s="7"/>
      <c r="O172" s="7"/>
      <c r="P172" s="7"/>
      <c r="Q172" s="7"/>
      <c r="R172" s="17"/>
      <c r="S172" s="16"/>
      <c r="T172" s="16"/>
      <c r="U172" s="16"/>
      <c r="V172" s="16"/>
      <c r="W172" s="17"/>
    </row>
    <row r="173" spans="1:23">
      <c r="A173" s="11" t="s">
        <v>40</v>
      </c>
      <c r="B173" s="12">
        <v>4</v>
      </c>
      <c r="C173" s="44"/>
      <c r="D173" s="45"/>
      <c r="N173" s="7"/>
      <c r="O173" s="7"/>
      <c r="P173" s="7"/>
      <c r="Q173" s="7"/>
      <c r="R173" s="17"/>
      <c r="S173" s="16"/>
      <c r="T173" s="16"/>
      <c r="U173" s="16"/>
      <c r="V173" s="16"/>
      <c r="W173" s="17"/>
    </row>
    <row r="174" spans="1:23">
      <c r="A174" s="11" t="s">
        <v>41</v>
      </c>
      <c r="B174" s="12">
        <v>4</v>
      </c>
      <c r="C174" s="44"/>
      <c r="D174" s="45"/>
      <c r="N174" s="7"/>
      <c r="O174" s="7"/>
      <c r="P174" s="7"/>
      <c r="Q174" s="7"/>
      <c r="R174" s="17"/>
      <c r="S174" s="16"/>
      <c r="T174" s="16"/>
      <c r="U174" s="16"/>
      <c r="V174" s="16"/>
      <c r="W174" s="17"/>
    </row>
    <row r="175" spans="1:23">
      <c r="A175" s="11" t="s">
        <v>42</v>
      </c>
      <c r="B175" s="12">
        <v>4</v>
      </c>
      <c r="C175" s="44"/>
      <c r="D175" s="45"/>
      <c r="N175" s="7"/>
      <c r="O175" s="7"/>
      <c r="P175" s="7"/>
      <c r="Q175" s="7"/>
      <c r="R175" s="17"/>
      <c r="S175" s="16"/>
      <c r="T175" s="16"/>
      <c r="U175" s="16"/>
      <c r="V175" s="16"/>
      <c r="W175" s="17"/>
    </row>
    <row r="176" spans="1:23">
      <c r="A176" s="11" t="s">
        <v>45</v>
      </c>
      <c r="B176" s="12">
        <v>5</v>
      </c>
      <c r="C176" s="44"/>
      <c r="D176" s="45"/>
      <c r="N176" s="7"/>
      <c r="O176" s="7"/>
      <c r="P176" s="7"/>
      <c r="Q176" s="7"/>
      <c r="R176" s="17"/>
      <c r="S176" s="16"/>
      <c r="T176" s="16"/>
      <c r="U176" s="16"/>
      <c r="V176" s="16"/>
      <c r="W176" s="17"/>
    </row>
    <row r="177" spans="1:30">
      <c r="A177" s="13"/>
      <c r="B177" s="12"/>
      <c r="C177" s="44"/>
      <c r="D177" s="45"/>
      <c r="N177" s="7"/>
      <c r="O177" s="7"/>
      <c r="P177" s="7"/>
      <c r="Q177" s="7"/>
      <c r="R177" s="17"/>
      <c r="S177" s="16"/>
      <c r="T177" s="16"/>
      <c r="U177" s="16"/>
      <c r="V177" s="16"/>
      <c r="W177" s="17"/>
    </row>
    <row r="178" spans="1:30">
      <c r="A178" s="9" t="s">
        <v>61</v>
      </c>
      <c r="B178" s="9"/>
      <c r="C178" s="9">
        <f>SUM(C179:D184)</f>
        <v>0</v>
      </c>
      <c r="D178" s="76">
        <v>1615.95</v>
      </c>
      <c r="E178" s="8"/>
      <c r="F178" s="8"/>
      <c r="G178" s="8"/>
      <c r="H178" s="74"/>
      <c r="I178" s="74"/>
      <c r="J178" s="74"/>
      <c r="K178" s="74"/>
      <c r="L178" s="8"/>
      <c r="M178" s="8"/>
      <c r="N178" s="55" t="s">
        <v>74</v>
      </c>
      <c r="O178" s="52"/>
      <c r="P178" s="52"/>
      <c r="Q178" s="52"/>
      <c r="R178" s="53"/>
      <c r="S178" s="56" t="s">
        <v>47</v>
      </c>
      <c r="T178" s="54"/>
      <c r="U178" s="54"/>
      <c r="V178" s="54"/>
      <c r="W178" s="53"/>
      <c r="Y178" s="10" t="s">
        <v>48</v>
      </c>
      <c r="Z178" s="1">
        <f>IF(Y178&lt;"20",C178+E178+F178,IF(Y178&gt;"59",C178+E178+F178,0))</f>
        <v>0</v>
      </c>
      <c r="AB178" s="1">
        <f>IF(Y178&gt;"19",IF(Y178&lt;"60",C178+E178+F178,0),0)</f>
        <v>0</v>
      </c>
      <c r="AD178" s="1">
        <f>(C178+E178+F178)*D178</f>
        <v>0</v>
      </c>
    </row>
    <row r="179" spans="1:30">
      <c r="A179" s="11" t="s">
        <v>49</v>
      </c>
      <c r="B179" s="12">
        <v>29</v>
      </c>
      <c r="C179" s="44"/>
      <c r="D179" s="45"/>
      <c r="N179" s="52"/>
      <c r="O179" s="52"/>
      <c r="P179" s="52"/>
      <c r="Q179" s="52"/>
      <c r="R179" s="53"/>
      <c r="S179" s="54"/>
      <c r="T179" s="54"/>
      <c r="U179" s="54"/>
      <c r="V179" s="54"/>
      <c r="W179" s="53"/>
    </row>
    <row r="180" spans="1:30">
      <c r="A180" s="11" t="s">
        <v>50</v>
      </c>
      <c r="B180" s="12">
        <v>8</v>
      </c>
      <c r="C180" s="44"/>
      <c r="D180" s="45"/>
      <c r="N180" s="52"/>
      <c r="O180" s="52"/>
      <c r="P180" s="52"/>
      <c r="Q180" s="52"/>
      <c r="R180" s="53"/>
      <c r="S180" s="54"/>
      <c r="T180" s="54"/>
      <c r="U180" s="54"/>
      <c r="V180" s="54"/>
      <c r="W180" s="53"/>
    </row>
    <row r="181" spans="1:30">
      <c r="A181" s="11" t="s">
        <v>51</v>
      </c>
      <c r="B181" s="12">
        <v>14</v>
      </c>
      <c r="C181" s="44"/>
      <c r="D181" s="45"/>
      <c r="N181" s="52"/>
      <c r="O181" s="52"/>
      <c r="P181" s="52"/>
      <c r="Q181" s="52"/>
      <c r="R181" s="53"/>
      <c r="S181" s="54"/>
      <c r="T181" s="54"/>
      <c r="U181" s="54"/>
      <c r="V181" s="54"/>
      <c r="W181" s="53"/>
    </row>
    <row r="182" spans="1:30">
      <c r="A182" s="11" t="s">
        <v>52</v>
      </c>
      <c r="B182" s="12">
        <v>21</v>
      </c>
      <c r="C182" s="44"/>
      <c r="D182" s="45"/>
      <c r="N182" s="52"/>
      <c r="O182" s="52"/>
      <c r="P182" s="52"/>
      <c r="Q182" s="52"/>
      <c r="R182" s="53"/>
      <c r="S182" s="54"/>
      <c r="T182" s="54"/>
      <c r="U182" s="54"/>
      <c r="V182" s="54"/>
      <c r="W182" s="53"/>
    </row>
    <row r="183" spans="1:30">
      <c r="A183" s="11" t="s">
        <v>53</v>
      </c>
      <c r="B183" s="12">
        <v>20</v>
      </c>
      <c r="C183" s="44"/>
      <c r="D183" s="45"/>
      <c r="N183" s="52"/>
      <c r="O183" s="52"/>
      <c r="P183" s="52"/>
      <c r="Q183" s="52"/>
      <c r="R183" s="53"/>
      <c r="S183" s="54"/>
      <c r="T183" s="54"/>
      <c r="U183" s="54"/>
      <c r="V183" s="54"/>
      <c r="W183" s="53"/>
    </row>
    <row r="184" spans="1:30">
      <c r="A184" s="11" t="s">
        <v>54</v>
      </c>
      <c r="B184" s="12">
        <v>25</v>
      </c>
      <c r="C184" s="44"/>
      <c r="D184" s="45"/>
      <c r="N184" s="7"/>
      <c r="O184" s="7"/>
      <c r="P184" s="7"/>
      <c r="Q184" s="7"/>
      <c r="R184" s="17"/>
      <c r="S184" s="16"/>
      <c r="T184" s="16"/>
      <c r="U184" s="16"/>
      <c r="V184" s="16"/>
      <c r="W184" s="17"/>
    </row>
    <row r="185" spans="1:30">
      <c r="A185" s="13"/>
      <c r="B185" s="12"/>
      <c r="C185" s="44"/>
      <c r="D185" s="45"/>
      <c r="N185" s="7"/>
      <c r="O185" s="7"/>
      <c r="P185" s="7"/>
      <c r="Q185" s="7"/>
      <c r="R185" s="17"/>
      <c r="S185" s="16"/>
      <c r="T185" s="16"/>
      <c r="U185" s="16"/>
      <c r="V185" s="16"/>
      <c r="W185" s="17"/>
    </row>
    <row r="186" spans="1:30">
      <c r="A186" s="13"/>
      <c r="B186" s="14"/>
      <c r="C186" s="57"/>
      <c r="D186" s="57"/>
      <c r="N186" s="7"/>
      <c r="O186" s="7"/>
      <c r="P186" s="7"/>
      <c r="Q186" s="7"/>
      <c r="R186" s="17"/>
      <c r="S186" s="16"/>
      <c r="T186" s="16"/>
      <c r="U186" s="16"/>
      <c r="V186" s="16"/>
      <c r="W186" s="17"/>
    </row>
    <row r="187" spans="1:30">
      <c r="A187" s="13"/>
      <c r="B187" s="14"/>
      <c r="C187" s="57"/>
      <c r="D187" s="57"/>
      <c r="N187" s="7"/>
      <c r="O187" s="7"/>
      <c r="P187" s="7"/>
      <c r="Q187" s="7"/>
      <c r="R187" s="17"/>
      <c r="S187" s="16"/>
      <c r="T187" s="16"/>
      <c r="U187" s="16"/>
      <c r="V187" s="16"/>
      <c r="W187" s="17"/>
    </row>
    <row r="188" spans="1:30">
      <c r="A188" s="13"/>
      <c r="B188" s="14"/>
      <c r="C188" s="57"/>
      <c r="D188" s="57"/>
      <c r="N188" s="7"/>
      <c r="O188" s="7"/>
      <c r="P188" s="7"/>
      <c r="Q188" s="7"/>
      <c r="R188" s="17"/>
      <c r="S188" s="16"/>
      <c r="T188" s="16"/>
      <c r="U188" s="16"/>
      <c r="V188" s="16"/>
      <c r="W188" s="17"/>
    </row>
    <row r="189" spans="1:30">
      <c r="A189" s="13"/>
      <c r="B189" s="14"/>
      <c r="C189" s="57"/>
      <c r="D189" s="57"/>
      <c r="N189" s="7"/>
      <c r="O189" s="7"/>
      <c r="P189" s="7"/>
      <c r="Q189" s="7"/>
      <c r="R189" s="17"/>
      <c r="S189" s="16"/>
      <c r="T189" s="16"/>
      <c r="U189" s="16"/>
      <c r="V189" s="16"/>
      <c r="W189" s="17"/>
    </row>
    <row r="190" spans="1:30">
      <c r="A190" s="13"/>
      <c r="B190" s="14"/>
      <c r="C190" s="57"/>
      <c r="D190" s="57"/>
      <c r="N190" s="7"/>
      <c r="O190" s="7"/>
      <c r="P190" s="7"/>
      <c r="Q190" s="7"/>
      <c r="R190" s="17"/>
      <c r="S190" s="16"/>
      <c r="T190" s="16"/>
      <c r="U190" s="16"/>
      <c r="V190" s="16"/>
      <c r="W190" s="17"/>
    </row>
    <row r="191" spans="1:30">
      <c r="A191" s="13"/>
      <c r="B191" s="14"/>
      <c r="C191" s="57"/>
      <c r="D191" s="57"/>
      <c r="N191" s="7"/>
      <c r="O191" s="7"/>
      <c r="P191" s="7"/>
      <c r="Q191" s="7"/>
      <c r="R191" s="17"/>
      <c r="S191" s="16"/>
      <c r="T191" s="16"/>
      <c r="U191" s="16"/>
      <c r="V191" s="16"/>
      <c r="W191" s="17"/>
    </row>
    <row r="192" spans="1:30">
      <c r="A192" s="13"/>
      <c r="B192" s="14"/>
      <c r="C192" s="57"/>
      <c r="D192" s="57"/>
      <c r="N192" s="7"/>
      <c r="O192" s="7"/>
      <c r="P192" s="7"/>
      <c r="Q192" s="7"/>
      <c r="R192" s="17"/>
      <c r="S192" s="16"/>
      <c r="T192" s="16"/>
      <c r="U192" s="16"/>
      <c r="V192" s="16"/>
      <c r="W192" s="17"/>
    </row>
    <row r="193" spans="1:30">
      <c r="A193" s="13"/>
      <c r="B193" s="14"/>
      <c r="C193" s="57"/>
      <c r="D193" s="57"/>
      <c r="N193" s="7"/>
      <c r="O193" s="7"/>
      <c r="P193" s="7"/>
      <c r="Q193" s="7"/>
      <c r="R193" s="17"/>
      <c r="S193" s="16"/>
      <c r="T193" s="16"/>
      <c r="U193" s="16"/>
      <c r="V193" s="16"/>
      <c r="W193" s="17"/>
    </row>
    <row r="194" spans="1:30">
      <c r="A194" s="9" t="s">
        <v>62</v>
      </c>
      <c r="B194" s="9"/>
      <c r="C194" s="9">
        <f>SUM(C195:D200)</f>
        <v>0</v>
      </c>
      <c r="D194" s="76">
        <v>1705.7250000000001</v>
      </c>
      <c r="E194" s="8"/>
      <c r="F194" s="8"/>
      <c r="G194" s="8"/>
      <c r="H194" s="74"/>
      <c r="I194" s="74"/>
      <c r="J194" s="74"/>
      <c r="K194" s="74"/>
      <c r="L194" s="8"/>
      <c r="M194" s="8"/>
      <c r="N194" s="55" t="s">
        <v>75</v>
      </c>
      <c r="O194" s="52"/>
      <c r="P194" s="52"/>
      <c r="Q194" s="52"/>
      <c r="R194" s="53"/>
      <c r="S194" s="56" t="s">
        <v>47</v>
      </c>
      <c r="T194" s="54"/>
      <c r="U194" s="54"/>
      <c r="V194" s="54"/>
      <c r="W194" s="53"/>
      <c r="Y194" s="10" t="s">
        <v>56</v>
      </c>
      <c r="Z194" s="1">
        <f>IF(Y194&lt;"20",C194+E194+F194,IF(Y194&gt;"59",C194+E194+F194,0))</f>
        <v>0</v>
      </c>
      <c r="AB194" s="1">
        <f>IF(Y194&gt;"19",IF(Y194&lt;"60",C194+E194+F194,0),0)</f>
        <v>0</v>
      </c>
      <c r="AD194" s="1">
        <f>(C194+E194+F194)*D194</f>
        <v>0</v>
      </c>
    </row>
    <row r="195" spans="1:30">
      <c r="A195" s="11" t="s">
        <v>50</v>
      </c>
      <c r="B195" s="12">
        <v>34</v>
      </c>
      <c r="C195" s="44"/>
      <c r="D195" s="45"/>
      <c r="N195" s="52"/>
      <c r="O195" s="52"/>
      <c r="P195" s="52"/>
      <c r="Q195" s="52"/>
      <c r="R195" s="53"/>
      <c r="S195" s="54"/>
      <c r="T195" s="54"/>
      <c r="U195" s="54"/>
      <c r="V195" s="54"/>
      <c r="W195" s="53"/>
    </row>
    <row r="196" spans="1:30">
      <c r="A196" s="11" t="s">
        <v>51</v>
      </c>
      <c r="B196" s="12">
        <v>27</v>
      </c>
      <c r="C196" s="44"/>
      <c r="D196" s="45"/>
      <c r="N196" s="52"/>
      <c r="O196" s="52"/>
      <c r="P196" s="52"/>
      <c r="Q196" s="52"/>
      <c r="R196" s="53"/>
      <c r="S196" s="54"/>
      <c r="T196" s="54"/>
      <c r="U196" s="54"/>
      <c r="V196" s="54"/>
      <c r="W196" s="53"/>
    </row>
    <row r="197" spans="1:30">
      <c r="A197" s="11" t="s">
        <v>52</v>
      </c>
      <c r="B197" s="12">
        <v>32</v>
      </c>
      <c r="C197" s="44"/>
      <c r="D197" s="45"/>
      <c r="N197" s="52"/>
      <c r="O197" s="52"/>
      <c r="P197" s="52"/>
      <c r="Q197" s="52"/>
      <c r="R197" s="53"/>
      <c r="S197" s="54"/>
      <c r="T197" s="54"/>
      <c r="U197" s="54"/>
      <c r="V197" s="54"/>
      <c r="W197" s="53"/>
    </row>
    <row r="198" spans="1:30">
      <c r="A198" s="11" t="s">
        <v>53</v>
      </c>
      <c r="B198" s="12">
        <v>25</v>
      </c>
      <c r="C198" s="44"/>
      <c r="D198" s="45"/>
      <c r="N198" s="52"/>
      <c r="O198" s="52"/>
      <c r="P198" s="52"/>
      <c r="Q198" s="52"/>
      <c r="R198" s="53"/>
      <c r="S198" s="54"/>
      <c r="T198" s="54"/>
      <c r="U198" s="54"/>
      <c r="V198" s="54"/>
      <c r="W198" s="53"/>
    </row>
    <row r="199" spans="1:30">
      <c r="A199" s="11" t="s">
        <v>54</v>
      </c>
      <c r="B199" s="12">
        <v>34</v>
      </c>
      <c r="C199" s="44"/>
      <c r="D199" s="45"/>
      <c r="N199" s="52"/>
      <c r="O199" s="52"/>
      <c r="P199" s="52"/>
      <c r="Q199" s="52"/>
      <c r="R199" s="53"/>
      <c r="S199" s="54"/>
      <c r="T199" s="54"/>
      <c r="U199" s="54"/>
      <c r="V199" s="54"/>
      <c r="W199" s="53"/>
    </row>
    <row r="200" spans="1:30">
      <c r="A200" s="11" t="s">
        <v>57</v>
      </c>
      <c r="B200" s="12">
        <v>34</v>
      </c>
      <c r="C200" s="44"/>
      <c r="D200" s="45"/>
      <c r="N200" s="7"/>
      <c r="O200" s="7"/>
      <c r="P200" s="7"/>
      <c r="Q200" s="7"/>
      <c r="R200" s="17"/>
      <c r="S200" s="16"/>
      <c r="T200" s="16"/>
      <c r="U200" s="16"/>
      <c r="V200" s="16"/>
      <c r="W200" s="17"/>
    </row>
    <row r="201" spans="1:30">
      <c r="A201" s="13"/>
      <c r="B201" s="12"/>
      <c r="C201" s="44"/>
      <c r="D201" s="45"/>
      <c r="N201" s="7"/>
      <c r="O201" s="7"/>
      <c r="P201" s="7"/>
      <c r="Q201" s="7"/>
      <c r="R201" s="17"/>
      <c r="S201" s="16"/>
      <c r="T201" s="16"/>
      <c r="U201" s="16"/>
      <c r="V201" s="16"/>
      <c r="W201" s="17"/>
    </row>
    <row r="202" spans="1:30">
      <c r="A202" s="13"/>
      <c r="B202" s="14"/>
      <c r="C202" s="57"/>
      <c r="D202" s="57"/>
      <c r="N202" s="7"/>
      <c r="O202" s="7"/>
      <c r="P202" s="7"/>
      <c r="Q202" s="7"/>
      <c r="R202" s="17"/>
      <c r="S202" s="16"/>
      <c r="T202" s="16"/>
      <c r="U202" s="16"/>
      <c r="V202" s="16"/>
      <c r="W202" s="17"/>
    </row>
    <row r="203" spans="1:30">
      <c r="A203" s="13"/>
      <c r="B203" s="14"/>
      <c r="C203" s="57"/>
      <c r="D203" s="57"/>
      <c r="N203" s="7"/>
      <c r="O203" s="7"/>
      <c r="P203" s="7"/>
      <c r="Q203" s="7"/>
      <c r="R203" s="17"/>
      <c r="S203" s="16"/>
      <c r="T203" s="16"/>
      <c r="U203" s="16"/>
      <c r="V203" s="16"/>
      <c r="W203" s="17"/>
    </row>
    <row r="204" spans="1:30">
      <c r="A204" s="13"/>
      <c r="B204" s="14"/>
      <c r="C204" s="57"/>
      <c r="D204" s="57"/>
      <c r="N204" s="7"/>
      <c r="O204" s="7"/>
      <c r="P204" s="7"/>
      <c r="Q204" s="7"/>
      <c r="R204" s="17"/>
      <c r="S204" s="16"/>
      <c r="T204" s="16"/>
      <c r="U204" s="16"/>
      <c r="V204" s="16"/>
      <c r="W204" s="17"/>
    </row>
    <row r="205" spans="1:30">
      <c r="A205" s="13"/>
      <c r="B205" s="14"/>
      <c r="C205" s="57"/>
      <c r="D205" s="57"/>
      <c r="N205" s="7"/>
      <c r="O205" s="7"/>
      <c r="P205" s="7"/>
      <c r="Q205" s="7"/>
      <c r="R205" s="17"/>
      <c r="S205" s="16"/>
      <c r="T205" s="16"/>
      <c r="U205" s="16"/>
      <c r="V205" s="16"/>
      <c r="W205" s="17"/>
    </row>
    <row r="206" spans="1:30">
      <c r="A206" s="13"/>
      <c r="B206" s="14"/>
      <c r="C206" s="57"/>
      <c r="D206" s="57"/>
      <c r="N206" s="7"/>
      <c r="O206" s="7"/>
      <c r="P206" s="7"/>
      <c r="Q206" s="7"/>
      <c r="R206" s="17"/>
      <c r="S206" s="16"/>
      <c r="T206" s="16"/>
      <c r="U206" s="16"/>
      <c r="V206" s="16"/>
      <c r="W206" s="17"/>
    </row>
    <row r="207" spans="1:30">
      <c r="A207" s="13"/>
      <c r="B207" s="14"/>
      <c r="C207" s="57"/>
      <c r="D207" s="57"/>
      <c r="N207" s="7"/>
      <c r="O207" s="7"/>
      <c r="P207" s="7"/>
      <c r="Q207" s="7"/>
      <c r="R207" s="17"/>
      <c r="S207" s="16"/>
      <c r="T207" s="16"/>
      <c r="U207" s="16"/>
      <c r="V207" s="16"/>
      <c r="W207" s="17"/>
    </row>
    <row r="208" spans="1:30">
      <c r="A208" s="13"/>
      <c r="B208" s="14"/>
      <c r="C208" s="57"/>
      <c r="D208" s="57"/>
      <c r="N208" s="7"/>
      <c r="O208" s="7"/>
      <c r="P208" s="7"/>
      <c r="Q208" s="7"/>
      <c r="R208" s="17"/>
      <c r="S208" s="16"/>
      <c r="T208" s="16"/>
      <c r="U208" s="16"/>
      <c r="V208" s="16"/>
      <c r="W208" s="17"/>
    </row>
    <row r="209" spans="1:30">
      <c r="A209" s="13"/>
      <c r="B209" s="14"/>
      <c r="C209" s="57"/>
      <c r="D209" s="57"/>
      <c r="N209" s="7"/>
      <c r="O209" s="7"/>
      <c r="P209" s="7"/>
      <c r="Q209" s="7"/>
      <c r="R209" s="17"/>
      <c r="S209" s="16"/>
      <c r="T209" s="16"/>
      <c r="U209" s="16"/>
      <c r="V209" s="16"/>
      <c r="W209" s="17"/>
    </row>
    <row r="210" spans="1:30" ht="21">
      <c r="A210" s="4" t="s">
        <v>63</v>
      </c>
      <c r="B210" s="2"/>
      <c r="C210" s="5" t="s">
        <v>2</v>
      </c>
      <c r="D210" s="76"/>
      <c r="E210" s="2"/>
      <c r="F210" s="2"/>
      <c r="G210" s="2"/>
      <c r="H210" s="71"/>
      <c r="I210" s="71"/>
      <c r="J210" s="72" t="s">
        <v>3</v>
      </c>
      <c r="K210" s="73">
        <f>SUM(AD210:AD301)</f>
        <v>0</v>
      </c>
      <c r="L210" s="2"/>
      <c r="M210" s="2"/>
      <c r="N210" s="2"/>
      <c r="O210" s="6" t="s">
        <v>4</v>
      </c>
      <c r="P210" s="15">
        <f>SUM(Z210:Z301)</f>
        <v>0</v>
      </c>
      <c r="Q210" s="6" t="s">
        <v>5</v>
      </c>
      <c r="R210" s="24">
        <f>SUM(AB210:AB301)</f>
        <v>0</v>
      </c>
      <c r="S210" s="2"/>
      <c r="T210" s="2"/>
      <c r="U210" s="2"/>
      <c r="V210" s="2"/>
      <c r="W210" s="18"/>
    </row>
    <row r="211" spans="1:30">
      <c r="A211" s="9" t="s">
        <v>64</v>
      </c>
      <c r="B211" s="9"/>
      <c r="C211" s="9">
        <f>SUM(C212:D245)</f>
        <v>0</v>
      </c>
      <c r="D211" s="76">
        <v>3411.4500000000003</v>
      </c>
      <c r="E211" s="8"/>
      <c r="F211" s="8"/>
      <c r="G211" s="8"/>
      <c r="H211" s="74"/>
      <c r="I211" s="74"/>
      <c r="J211" s="74"/>
      <c r="K211" s="74"/>
      <c r="L211" s="8"/>
      <c r="M211" s="8"/>
      <c r="N211" s="49" t="s">
        <v>72</v>
      </c>
      <c r="O211" s="50"/>
      <c r="P211" s="50"/>
      <c r="Q211" s="50"/>
      <c r="R211" s="51"/>
      <c r="S211" s="49" t="s">
        <v>7</v>
      </c>
      <c r="T211" s="50"/>
      <c r="U211" s="50"/>
      <c r="V211" s="50"/>
      <c r="W211" s="51"/>
      <c r="Y211" s="10" t="s">
        <v>8</v>
      </c>
      <c r="Z211" s="1">
        <f>IF(Y211&lt;"20",C211+E211+F211,IF(Y211&gt;"59",C211+E211+F211,0))</f>
        <v>0</v>
      </c>
      <c r="AB211" s="1">
        <f>IF(Y211&gt;"19",IF(Y211&lt;"60",C211+E211+F211,0),0)</f>
        <v>0</v>
      </c>
      <c r="AD211" s="1">
        <f>(C211+E211+F211)*D211</f>
        <v>0</v>
      </c>
    </row>
    <row r="212" spans="1:30">
      <c r="A212" s="11" t="s">
        <v>9</v>
      </c>
      <c r="B212" s="12">
        <v>5</v>
      </c>
      <c r="C212" s="44"/>
      <c r="D212" s="45"/>
      <c r="N212" s="52"/>
      <c r="O212" s="52"/>
      <c r="P212" s="52"/>
      <c r="Q212" s="52"/>
      <c r="R212" s="53"/>
      <c r="S212" s="54"/>
      <c r="T212" s="54"/>
      <c r="U212" s="54"/>
      <c r="V212" s="54"/>
      <c r="W212" s="53"/>
    </row>
    <row r="213" spans="1:30">
      <c r="A213" s="11" t="s">
        <v>10</v>
      </c>
      <c r="B213" s="12">
        <v>4</v>
      </c>
      <c r="C213" s="44"/>
      <c r="D213" s="45"/>
      <c r="N213" s="52"/>
      <c r="O213" s="52"/>
      <c r="P213" s="52"/>
      <c r="Q213" s="52"/>
      <c r="R213" s="53"/>
      <c r="S213" s="54"/>
      <c r="T213" s="54"/>
      <c r="U213" s="54"/>
      <c r="V213" s="54"/>
      <c r="W213" s="53"/>
    </row>
    <row r="214" spans="1:30">
      <c r="A214" s="11" t="s">
        <v>11</v>
      </c>
      <c r="B214" s="12">
        <v>3</v>
      </c>
      <c r="C214" s="44"/>
      <c r="D214" s="45"/>
      <c r="N214" s="52"/>
      <c r="O214" s="52"/>
      <c r="P214" s="52"/>
      <c r="Q214" s="52"/>
      <c r="R214" s="53"/>
      <c r="S214" s="54"/>
      <c r="T214" s="54"/>
      <c r="U214" s="54"/>
      <c r="V214" s="54"/>
      <c r="W214" s="53"/>
    </row>
    <row r="215" spans="1:30">
      <c r="A215" s="11" t="s">
        <v>12</v>
      </c>
      <c r="B215" s="12">
        <v>4</v>
      </c>
      <c r="C215" s="44"/>
      <c r="D215" s="45"/>
      <c r="N215" s="52"/>
      <c r="O215" s="52"/>
      <c r="P215" s="52"/>
      <c r="Q215" s="52"/>
      <c r="R215" s="53"/>
      <c r="S215" s="54"/>
      <c r="T215" s="54"/>
      <c r="U215" s="54"/>
      <c r="V215" s="54"/>
      <c r="W215" s="53"/>
    </row>
    <row r="216" spans="1:30">
      <c r="A216" s="11" t="s">
        <v>13</v>
      </c>
      <c r="B216" s="12">
        <v>8</v>
      </c>
      <c r="C216" s="44"/>
      <c r="D216" s="45"/>
      <c r="N216" s="52"/>
      <c r="O216" s="52"/>
      <c r="P216" s="52"/>
      <c r="Q216" s="52"/>
      <c r="R216" s="53"/>
      <c r="S216" s="54"/>
      <c r="T216" s="54"/>
      <c r="U216" s="54"/>
      <c r="V216" s="54"/>
      <c r="W216" s="53"/>
    </row>
    <row r="217" spans="1:30">
      <c r="A217" s="11" t="s">
        <v>14</v>
      </c>
      <c r="B217" s="12">
        <v>6</v>
      </c>
      <c r="C217" s="44"/>
      <c r="D217" s="45"/>
      <c r="N217" s="7"/>
      <c r="O217" s="7"/>
      <c r="P217" s="7"/>
      <c r="Q217" s="7"/>
      <c r="R217" s="17"/>
      <c r="S217" s="16"/>
      <c r="T217" s="16"/>
      <c r="U217" s="16"/>
      <c r="V217" s="16"/>
      <c r="W217" s="17"/>
    </row>
    <row r="218" spans="1:30">
      <c r="A218" s="11" t="s">
        <v>15</v>
      </c>
      <c r="B218" s="12">
        <v>8</v>
      </c>
      <c r="C218" s="44"/>
      <c r="D218" s="45"/>
      <c r="N218" s="7"/>
      <c r="O218" s="7"/>
      <c r="P218" s="7"/>
      <c r="Q218" s="7"/>
      <c r="R218" s="17"/>
      <c r="S218" s="16"/>
      <c r="T218" s="16"/>
      <c r="U218" s="16"/>
      <c r="V218" s="16"/>
      <c r="W218" s="17"/>
    </row>
    <row r="219" spans="1:30">
      <c r="A219" s="11" t="s">
        <v>16</v>
      </c>
      <c r="B219" s="12">
        <v>8</v>
      </c>
      <c r="C219" s="44"/>
      <c r="D219" s="45"/>
      <c r="N219" s="7"/>
      <c r="O219" s="7"/>
      <c r="P219" s="7"/>
      <c r="Q219" s="7"/>
      <c r="R219" s="17"/>
      <c r="S219" s="16"/>
      <c r="T219" s="16"/>
      <c r="U219" s="16"/>
      <c r="V219" s="16"/>
      <c r="W219" s="17"/>
    </row>
    <row r="220" spans="1:30">
      <c r="A220" s="11" t="s">
        <v>17</v>
      </c>
      <c r="B220" s="12">
        <v>7</v>
      </c>
      <c r="C220" s="44"/>
      <c r="D220" s="45"/>
      <c r="N220" s="7"/>
      <c r="O220" s="7"/>
      <c r="P220" s="7"/>
      <c r="Q220" s="7"/>
      <c r="R220" s="17"/>
      <c r="S220" s="16"/>
      <c r="T220" s="16"/>
      <c r="U220" s="16"/>
      <c r="V220" s="16"/>
      <c r="W220" s="17"/>
    </row>
    <row r="221" spans="1:30">
      <c r="A221" s="11" t="s">
        <v>18</v>
      </c>
      <c r="B221" s="12">
        <v>10</v>
      </c>
      <c r="C221" s="44"/>
      <c r="D221" s="45"/>
      <c r="N221" s="7"/>
      <c r="O221" s="7"/>
      <c r="P221" s="7"/>
      <c r="Q221" s="7"/>
      <c r="R221" s="17"/>
      <c r="S221" s="16"/>
      <c r="T221" s="16"/>
      <c r="U221" s="16"/>
      <c r="V221" s="16"/>
      <c r="W221" s="17"/>
    </row>
    <row r="222" spans="1:30">
      <c r="A222" s="11" t="s">
        <v>19</v>
      </c>
      <c r="B222" s="12">
        <v>8</v>
      </c>
      <c r="C222" s="44"/>
      <c r="D222" s="45"/>
      <c r="N222" s="7"/>
      <c r="O222" s="7"/>
      <c r="P222" s="7"/>
      <c r="Q222" s="7"/>
      <c r="R222" s="17"/>
      <c r="S222" s="16"/>
      <c r="T222" s="16"/>
      <c r="U222" s="16"/>
      <c r="V222" s="16"/>
      <c r="W222" s="17"/>
    </row>
    <row r="223" spans="1:30">
      <c r="A223" s="11" t="s">
        <v>20</v>
      </c>
      <c r="B223" s="12">
        <v>8</v>
      </c>
      <c r="C223" s="44"/>
      <c r="D223" s="45"/>
      <c r="N223" s="7"/>
      <c r="O223" s="7"/>
      <c r="P223" s="7"/>
      <c r="Q223" s="7"/>
      <c r="R223" s="17"/>
      <c r="S223" s="16"/>
      <c r="T223" s="16"/>
      <c r="U223" s="16"/>
      <c r="V223" s="16"/>
      <c r="W223" s="17"/>
    </row>
    <row r="224" spans="1:30">
      <c r="A224" s="11" t="s">
        <v>21</v>
      </c>
      <c r="B224" s="12">
        <v>5</v>
      </c>
      <c r="C224" s="44"/>
      <c r="D224" s="45"/>
      <c r="N224" s="7"/>
      <c r="O224" s="7"/>
      <c r="P224" s="7"/>
      <c r="Q224" s="7"/>
      <c r="R224" s="17"/>
      <c r="S224" s="16"/>
      <c r="T224" s="16"/>
      <c r="U224" s="16"/>
      <c r="V224" s="16"/>
      <c r="W224" s="17"/>
    </row>
    <row r="225" spans="1:23">
      <c r="A225" s="11" t="s">
        <v>22</v>
      </c>
      <c r="B225" s="12">
        <v>5</v>
      </c>
      <c r="C225" s="44"/>
      <c r="D225" s="45"/>
      <c r="N225" s="7"/>
      <c r="O225" s="7"/>
      <c r="P225" s="7"/>
      <c r="Q225" s="7"/>
      <c r="R225" s="17"/>
      <c r="S225" s="16"/>
      <c r="T225" s="16"/>
      <c r="U225" s="16"/>
      <c r="V225" s="16"/>
      <c r="W225" s="17"/>
    </row>
    <row r="226" spans="1:23">
      <c r="A226" s="11" t="s">
        <v>23</v>
      </c>
      <c r="B226" s="12">
        <v>7</v>
      </c>
      <c r="C226" s="44"/>
      <c r="D226" s="45"/>
      <c r="N226" s="7"/>
      <c r="O226" s="7"/>
      <c r="P226" s="7"/>
      <c r="Q226" s="7"/>
      <c r="R226" s="17"/>
      <c r="S226" s="16"/>
      <c r="T226" s="16"/>
      <c r="U226" s="16"/>
      <c r="V226" s="16"/>
      <c r="W226" s="17"/>
    </row>
    <row r="227" spans="1:23">
      <c r="A227" s="11" t="s">
        <v>24</v>
      </c>
      <c r="B227" s="12">
        <v>5</v>
      </c>
      <c r="C227" s="44"/>
      <c r="D227" s="45"/>
      <c r="N227" s="7"/>
      <c r="O227" s="7"/>
      <c r="P227" s="7"/>
      <c r="Q227" s="7"/>
      <c r="R227" s="17"/>
      <c r="S227" s="16"/>
      <c r="T227" s="16"/>
      <c r="U227" s="16"/>
      <c r="V227" s="16"/>
      <c r="W227" s="17"/>
    </row>
    <row r="228" spans="1:23">
      <c r="A228" s="11" t="s">
        <v>25</v>
      </c>
      <c r="B228" s="12">
        <v>3</v>
      </c>
      <c r="C228" s="44"/>
      <c r="D228" s="45"/>
      <c r="N228" s="7"/>
      <c r="O228" s="7"/>
      <c r="P228" s="7"/>
      <c r="Q228" s="7"/>
      <c r="R228" s="17"/>
      <c r="S228" s="16"/>
      <c r="T228" s="16"/>
      <c r="U228" s="16"/>
      <c r="V228" s="16"/>
      <c r="W228" s="17"/>
    </row>
    <row r="229" spans="1:23">
      <c r="A229" s="11" t="s">
        <v>26</v>
      </c>
      <c r="B229" s="12">
        <v>3</v>
      </c>
      <c r="C229" s="44"/>
      <c r="D229" s="45"/>
      <c r="N229" s="7"/>
      <c r="O229" s="7"/>
      <c r="P229" s="7"/>
      <c r="Q229" s="7"/>
      <c r="R229" s="17"/>
      <c r="S229" s="16"/>
      <c r="T229" s="16"/>
      <c r="U229" s="16"/>
      <c r="V229" s="16"/>
      <c r="W229" s="17"/>
    </row>
    <row r="230" spans="1:23">
      <c r="A230" s="11" t="s">
        <v>27</v>
      </c>
      <c r="B230" s="12">
        <v>2</v>
      </c>
      <c r="C230" s="44"/>
      <c r="D230" s="45"/>
      <c r="N230" s="7"/>
      <c r="O230" s="7"/>
      <c r="P230" s="7"/>
      <c r="Q230" s="7"/>
      <c r="R230" s="17"/>
      <c r="S230" s="16"/>
      <c r="T230" s="16"/>
      <c r="U230" s="16"/>
      <c r="V230" s="16"/>
      <c r="W230" s="17"/>
    </row>
    <row r="231" spans="1:23">
      <c r="A231" s="11" t="s">
        <v>28</v>
      </c>
      <c r="B231" s="12">
        <v>5</v>
      </c>
      <c r="C231" s="44"/>
      <c r="D231" s="45"/>
      <c r="N231" s="7"/>
      <c r="O231" s="7"/>
      <c r="P231" s="7"/>
      <c r="Q231" s="7"/>
      <c r="R231" s="17"/>
      <c r="S231" s="16"/>
      <c r="T231" s="16"/>
      <c r="U231" s="16"/>
      <c r="V231" s="16"/>
      <c r="W231" s="17"/>
    </row>
    <row r="232" spans="1:23">
      <c r="A232" s="11" t="s">
        <v>29</v>
      </c>
      <c r="B232" s="12">
        <v>5</v>
      </c>
      <c r="C232" s="44"/>
      <c r="D232" s="45"/>
      <c r="N232" s="7"/>
      <c r="O232" s="7"/>
      <c r="P232" s="7"/>
      <c r="Q232" s="7"/>
      <c r="R232" s="17"/>
      <c r="S232" s="16"/>
      <c r="T232" s="16"/>
      <c r="U232" s="16"/>
      <c r="V232" s="16"/>
      <c r="W232" s="17"/>
    </row>
    <row r="233" spans="1:23">
      <c r="A233" s="11" t="s">
        <v>30</v>
      </c>
      <c r="B233" s="12">
        <v>5</v>
      </c>
      <c r="C233" s="44"/>
      <c r="D233" s="45"/>
      <c r="N233" s="7"/>
      <c r="O233" s="7"/>
      <c r="P233" s="7"/>
      <c r="Q233" s="7"/>
      <c r="R233" s="17"/>
      <c r="S233" s="16"/>
      <c r="T233" s="16"/>
      <c r="U233" s="16"/>
      <c r="V233" s="16"/>
      <c r="W233" s="17"/>
    </row>
    <row r="234" spans="1:23">
      <c r="A234" s="11" t="s">
        <v>31</v>
      </c>
      <c r="B234" s="12">
        <v>4</v>
      </c>
      <c r="C234" s="44"/>
      <c r="D234" s="45"/>
      <c r="N234" s="7"/>
      <c r="O234" s="7"/>
      <c r="P234" s="7"/>
      <c r="Q234" s="7"/>
      <c r="R234" s="17"/>
      <c r="S234" s="16"/>
      <c r="T234" s="16"/>
      <c r="U234" s="16"/>
      <c r="V234" s="16"/>
      <c r="W234" s="17"/>
    </row>
    <row r="235" spans="1:23">
      <c r="A235" s="11" t="s">
        <v>32</v>
      </c>
      <c r="B235" s="12">
        <v>4</v>
      </c>
      <c r="C235" s="44"/>
      <c r="D235" s="45"/>
      <c r="N235" s="7"/>
      <c r="O235" s="7"/>
      <c r="P235" s="7"/>
      <c r="Q235" s="7"/>
      <c r="R235" s="17"/>
      <c r="S235" s="16"/>
      <c r="T235" s="16"/>
      <c r="U235" s="16"/>
      <c r="V235" s="16"/>
      <c r="W235" s="17"/>
    </row>
    <row r="236" spans="1:23">
      <c r="A236" s="11" t="s">
        <v>33</v>
      </c>
      <c r="B236" s="12">
        <v>6</v>
      </c>
      <c r="C236" s="44"/>
      <c r="D236" s="45"/>
      <c r="N236" s="7"/>
      <c r="O236" s="7"/>
      <c r="P236" s="7"/>
      <c r="Q236" s="7"/>
      <c r="R236" s="17"/>
      <c r="S236" s="16"/>
      <c r="T236" s="16"/>
      <c r="U236" s="16"/>
      <c r="V236" s="16"/>
      <c r="W236" s="17"/>
    </row>
    <row r="237" spans="1:23">
      <c r="A237" s="11" t="s">
        <v>34</v>
      </c>
      <c r="B237" s="12"/>
      <c r="C237" s="44"/>
      <c r="D237" s="45"/>
      <c r="N237" s="7"/>
      <c r="O237" s="7"/>
      <c r="P237" s="7"/>
      <c r="Q237" s="7"/>
      <c r="R237" s="17"/>
      <c r="S237" s="16"/>
      <c r="T237" s="16"/>
      <c r="U237" s="16"/>
      <c r="V237" s="16"/>
      <c r="W237" s="17"/>
    </row>
    <row r="238" spans="1:23">
      <c r="A238" s="11" t="s">
        <v>35</v>
      </c>
      <c r="B238" s="12"/>
      <c r="C238" s="44"/>
      <c r="D238" s="45"/>
      <c r="N238" s="7"/>
      <c r="O238" s="7"/>
      <c r="P238" s="7"/>
      <c r="Q238" s="7"/>
      <c r="R238" s="17"/>
      <c r="S238" s="16"/>
      <c r="T238" s="16"/>
      <c r="U238" s="16"/>
      <c r="V238" s="16"/>
      <c r="W238" s="17"/>
    </row>
    <row r="239" spans="1:23">
      <c r="A239" s="11" t="s">
        <v>36</v>
      </c>
      <c r="B239" s="12">
        <v>1</v>
      </c>
      <c r="C239" s="44"/>
      <c r="D239" s="45"/>
      <c r="N239" s="7"/>
      <c r="O239" s="7"/>
      <c r="P239" s="7"/>
      <c r="Q239" s="7"/>
      <c r="R239" s="17"/>
      <c r="S239" s="16"/>
      <c r="T239" s="16"/>
      <c r="U239" s="16"/>
      <c r="V239" s="16"/>
      <c r="W239" s="17"/>
    </row>
    <row r="240" spans="1:23">
      <c r="A240" s="11" t="s">
        <v>37</v>
      </c>
      <c r="B240" s="12"/>
      <c r="C240" s="44"/>
      <c r="D240" s="45"/>
      <c r="N240" s="7"/>
      <c r="O240" s="7"/>
      <c r="P240" s="7"/>
      <c r="Q240" s="7"/>
      <c r="R240" s="17"/>
      <c r="S240" s="16"/>
      <c r="T240" s="16"/>
      <c r="U240" s="16"/>
      <c r="V240" s="16"/>
      <c r="W240" s="17"/>
    </row>
    <row r="241" spans="1:30">
      <c r="A241" s="11" t="s">
        <v>38</v>
      </c>
      <c r="B241" s="12"/>
      <c r="C241" s="44"/>
      <c r="D241" s="45"/>
      <c r="N241" s="7"/>
      <c r="O241" s="7"/>
      <c r="P241" s="7"/>
      <c r="Q241" s="7"/>
      <c r="R241" s="17"/>
      <c r="S241" s="16"/>
      <c r="T241" s="16"/>
      <c r="U241" s="16"/>
      <c r="V241" s="16"/>
      <c r="W241" s="17"/>
    </row>
    <row r="242" spans="1:30">
      <c r="A242" s="11" t="s">
        <v>39</v>
      </c>
      <c r="B242" s="12">
        <v>1</v>
      </c>
      <c r="C242" s="44"/>
      <c r="D242" s="45"/>
      <c r="N242" s="7"/>
      <c r="O242" s="7"/>
      <c r="P242" s="7"/>
      <c r="Q242" s="7"/>
      <c r="R242" s="17"/>
      <c r="S242" s="16"/>
      <c r="T242" s="16"/>
      <c r="U242" s="16"/>
      <c r="V242" s="16"/>
      <c r="W242" s="17"/>
    </row>
    <row r="243" spans="1:30">
      <c r="A243" s="11" t="s">
        <v>40</v>
      </c>
      <c r="B243" s="12">
        <v>1</v>
      </c>
      <c r="C243" s="44"/>
      <c r="D243" s="45"/>
      <c r="N243" s="7"/>
      <c r="O243" s="7"/>
      <c r="P243" s="7"/>
      <c r="Q243" s="7"/>
      <c r="R243" s="17"/>
      <c r="S243" s="16"/>
      <c r="T243" s="16"/>
      <c r="U243" s="16"/>
      <c r="V243" s="16"/>
      <c r="W243" s="17"/>
    </row>
    <row r="244" spans="1:30">
      <c r="A244" s="11" t="s">
        <v>41</v>
      </c>
      <c r="B244" s="12">
        <v>1</v>
      </c>
      <c r="C244" s="44"/>
      <c r="D244" s="45"/>
      <c r="N244" s="7"/>
      <c r="O244" s="7"/>
      <c r="P244" s="7"/>
      <c r="Q244" s="7"/>
      <c r="R244" s="17"/>
      <c r="S244" s="16"/>
      <c r="T244" s="16"/>
      <c r="U244" s="16"/>
      <c r="V244" s="16"/>
      <c r="W244" s="17"/>
    </row>
    <row r="245" spans="1:30">
      <c r="A245" s="11" t="s">
        <v>42</v>
      </c>
      <c r="B245" s="12">
        <v>1</v>
      </c>
      <c r="C245" s="44"/>
      <c r="D245" s="45"/>
      <c r="N245" s="7"/>
      <c r="O245" s="7"/>
      <c r="P245" s="7"/>
      <c r="Q245" s="7"/>
      <c r="R245" s="17"/>
      <c r="S245" s="16"/>
      <c r="T245" s="16"/>
      <c r="U245" s="16"/>
      <c r="V245" s="16"/>
      <c r="W245" s="17"/>
    </row>
    <row r="246" spans="1:30">
      <c r="A246" s="13"/>
      <c r="B246" s="12"/>
      <c r="C246" s="44"/>
      <c r="D246" s="45"/>
      <c r="N246" s="7"/>
      <c r="O246" s="7"/>
      <c r="P246" s="7"/>
      <c r="Q246" s="7"/>
      <c r="R246" s="17"/>
      <c r="S246" s="16"/>
      <c r="T246" s="16"/>
      <c r="U246" s="16"/>
      <c r="V246" s="16"/>
      <c r="W246" s="17"/>
    </row>
    <row r="247" spans="1:30">
      <c r="A247" s="9" t="s">
        <v>65</v>
      </c>
      <c r="B247" s="9"/>
      <c r="C247" s="9">
        <f>SUM(C248:D277)</f>
        <v>0</v>
      </c>
      <c r="D247" s="76">
        <v>3501.2249999999999</v>
      </c>
      <c r="E247" s="8"/>
      <c r="F247" s="8"/>
      <c r="G247" s="8"/>
      <c r="H247" s="74"/>
      <c r="I247" s="74"/>
      <c r="J247" s="74"/>
      <c r="K247" s="74"/>
      <c r="L247" s="8"/>
      <c r="M247" s="8"/>
      <c r="N247" s="55" t="s">
        <v>73</v>
      </c>
      <c r="O247" s="52"/>
      <c r="P247" s="52"/>
      <c r="Q247" s="52"/>
      <c r="R247" s="53"/>
      <c r="S247" s="56" t="s">
        <v>7</v>
      </c>
      <c r="T247" s="54"/>
      <c r="U247" s="54"/>
      <c r="V247" s="54"/>
      <c r="W247" s="53"/>
      <c r="Y247" s="10" t="s">
        <v>44</v>
      </c>
      <c r="Z247" s="1">
        <f>IF(Y247&lt;"20",C247+E247+F247,IF(Y247&gt;"59",C247+E247+F247,0))</f>
        <v>0</v>
      </c>
      <c r="AB247" s="1">
        <f>IF(Y247&gt;"19",IF(Y247&lt;"60",C247+E247+F247,0),0)</f>
        <v>0</v>
      </c>
      <c r="AD247" s="1">
        <f>(C247+E247+F247)*D247</f>
        <v>0</v>
      </c>
    </row>
    <row r="248" spans="1:30">
      <c r="A248" s="11" t="s">
        <v>14</v>
      </c>
      <c r="B248" s="12">
        <v>2</v>
      </c>
      <c r="C248" s="44"/>
      <c r="D248" s="45"/>
      <c r="N248" s="52"/>
      <c r="O248" s="52"/>
      <c r="P248" s="52"/>
      <c r="Q248" s="52"/>
      <c r="R248" s="53"/>
      <c r="S248" s="54"/>
      <c r="T248" s="54"/>
      <c r="U248" s="54"/>
      <c r="V248" s="54"/>
      <c r="W248" s="53"/>
    </row>
    <row r="249" spans="1:30">
      <c r="A249" s="11" t="s">
        <v>15</v>
      </c>
      <c r="B249" s="12">
        <v>2</v>
      </c>
      <c r="C249" s="44"/>
      <c r="D249" s="45"/>
      <c r="N249" s="52"/>
      <c r="O249" s="52"/>
      <c r="P249" s="52"/>
      <c r="Q249" s="52"/>
      <c r="R249" s="53"/>
      <c r="S249" s="54"/>
      <c r="T249" s="54"/>
      <c r="U249" s="54"/>
      <c r="V249" s="54"/>
      <c r="W249" s="53"/>
    </row>
    <row r="250" spans="1:30">
      <c r="A250" s="11" t="s">
        <v>16</v>
      </c>
      <c r="B250" s="12">
        <v>9</v>
      </c>
      <c r="C250" s="44"/>
      <c r="D250" s="45"/>
      <c r="N250" s="52"/>
      <c r="O250" s="52"/>
      <c r="P250" s="52"/>
      <c r="Q250" s="52"/>
      <c r="R250" s="53"/>
      <c r="S250" s="54"/>
      <c r="T250" s="54"/>
      <c r="U250" s="54"/>
      <c r="V250" s="54"/>
      <c r="W250" s="53"/>
    </row>
    <row r="251" spans="1:30">
      <c r="A251" s="11" t="s">
        <v>17</v>
      </c>
      <c r="B251" s="12">
        <v>4</v>
      </c>
      <c r="C251" s="44"/>
      <c r="D251" s="45"/>
      <c r="N251" s="52"/>
      <c r="O251" s="52"/>
      <c r="P251" s="52"/>
      <c r="Q251" s="52"/>
      <c r="R251" s="53"/>
      <c r="S251" s="54"/>
      <c r="T251" s="54"/>
      <c r="U251" s="54"/>
      <c r="V251" s="54"/>
      <c r="W251" s="53"/>
    </row>
    <row r="252" spans="1:30">
      <c r="A252" s="11" t="s">
        <v>18</v>
      </c>
      <c r="B252" s="12">
        <v>5</v>
      </c>
      <c r="C252" s="44"/>
      <c r="D252" s="45"/>
      <c r="N252" s="52"/>
      <c r="O252" s="52"/>
      <c r="P252" s="52"/>
      <c r="Q252" s="52"/>
      <c r="R252" s="53"/>
      <c r="S252" s="54"/>
      <c r="T252" s="54"/>
      <c r="U252" s="54"/>
      <c r="V252" s="54"/>
      <c r="W252" s="53"/>
    </row>
    <row r="253" spans="1:30">
      <c r="A253" s="11" t="s">
        <v>19</v>
      </c>
      <c r="B253" s="12">
        <v>6</v>
      </c>
      <c r="C253" s="44"/>
      <c r="D253" s="45"/>
      <c r="N253" s="7"/>
      <c r="O253" s="7"/>
      <c r="P253" s="7"/>
      <c r="Q253" s="7"/>
      <c r="R253" s="17"/>
      <c r="S253" s="16"/>
      <c r="T253" s="16"/>
      <c r="U253" s="16"/>
      <c r="V253" s="16"/>
      <c r="W253" s="17"/>
    </row>
    <row r="254" spans="1:30">
      <c r="A254" s="11" t="s">
        <v>20</v>
      </c>
      <c r="B254" s="12">
        <v>12</v>
      </c>
      <c r="C254" s="44"/>
      <c r="D254" s="45"/>
      <c r="N254" s="7"/>
      <c r="O254" s="7"/>
      <c r="P254" s="7"/>
      <c r="Q254" s="7"/>
      <c r="R254" s="17"/>
      <c r="S254" s="16"/>
      <c r="T254" s="16"/>
      <c r="U254" s="16"/>
      <c r="V254" s="16"/>
      <c r="W254" s="17"/>
    </row>
    <row r="255" spans="1:30">
      <c r="A255" s="11" t="s">
        <v>21</v>
      </c>
      <c r="B255" s="12">
        <v>14</v>
      </c>
      <c r="C255" s="44"/>
      <c r="D255" s="45"/>
      <c r="N255" s="7"/>
      <c r="O255" s="7"/>
      <c r="P255" s="7"/>
      <c r="Q255" s="7"/>
      <c r="R255" s="17"/>
      <c r="S255" s="16"/>
      <c r="T255" s="16"/>
      <c r="U255" s="16"/>
      <c r="V255" s="16"/>
      <c r="W255" s="17"/>
    </row>
    <row r="256" spans="1:30">
      <c r="A256" s="11" t="s">
        <v>22</v>
      </c>
      <c r="B256" s="12">
        <v>14</v>
      </c>
      <c r="C256" s="44"/>
      <c r="D256" s="45"/>
      <c r="N256" s="7"/>
      <c r="O256" s="7"/>
      <c r="P256" s="7"/>
      <c r="Q256" s="7"/>
      <c r="R256" s="17"/>
      <c r="S256" s="16"/>
      <c r="T256" s="16"/>
      <c r="U256" s="16"/>
      <c r="V256" s="16"/>
      <c r="W256" s="17"/>
    </row>
    <row r="257" spans="1:23">
      <c r="A257" s="11" t="s">
        <v>23</v>
      </c>
      <c r="B257" s="12">
        <v>10</v>
      </c>
      <c r="C257" s="44"/>
      <c r="D257" s="45"/>
      <c r="N257" s="7"/>
      <c r="O257" s="7"/>
      <c r="P257" s="7"/>
      <c r="Q257" s="7"/>
      <c r="R257" s="17"/>
      <c r="S257" s="16"/>
      <c r="T257" s="16"/>
      <c r="U257" s="16"/>
      <c r="V257" s="16"/>
      <c r="W257" s="17"/>
    </row>
    <row r="258" spans="1:23">
      <c r="A258" s="11" t="s">
        <v>24</v>
      </c>
      <c r="B258" s="12">
        <v>6</v>
      </c>
      <c r="C258" s="44"/>
      <c r="D258" s="45"/>
      <c r="N258" s="7"/>
      <c r="O258" s="7"/>
      <c r="P258" s="7"/>
      <c r="Q258" s="7"/>
      <c r="R258" s="17"/>
      <c r="S258" s="16"/>
      <c r="T258" s="16"/>
      <c r="U258" s="16"/>
      <c r="V258" s="16"/>
      <c r="W258" s="17"/>
    </row>
    <row r="259" spans="1:23">
      <c r="A259" s="11" t="s">
        <v>25</v>
      </c>
      <c r="B259" s="12">
        <v>7</v>
      </c>
      <c r="C259" s="44"/>
      <c r="D259" s="45"/>
      <c r="N259" s="7"/>
      <c r="O259" s="7"/>
      <c r="P259" s="7"/>
      <c r="Q259" s="7"/>
      <c r="R259" s="17"/>
      <c r="S259" s="16"/>
      <c r="T259" s="16"/>
      <c r="U259" s="16"/>
      <c r="V259" s="16"/>
      <c r="W259" s="17"/>
    </row>
    <row r="260" spans="1:23">
      <c r="A260" s="11" t="s">
        <v>26</v>
      </c>
      <c r="B260" s="12">
        <v>9</v>
      </c>
      <c r="C260" s="44"/>
      <c r="D260" s="45"/>
      <c r="N260" s="7"/>
      <c r="O260" s="7"/>
      <c r="P260" s="7"/>
      <c r="Q260" s="7"/>
      <c r="R260" s="17"/>
      <c r="S260" s="16"/>
      <c r="T260" s="16"/>
      <c r="U260" s="16"/>
      <c r="V260" s="16"/>
      <c r="W260" s="17"/>
    </row>
    <row r="261" spans="1:23">
      <c r="A261" s="11" t="s">
        <v>27</v>
      </c>
      <c r="B261" s="12">
        <v>10</v>
      </c>
      <c r="C261" s="44"/>
      <c r="D261" s="45"/>
      <c r="N261" s="7"/>
      <c r="O261" s="7"/>
      <c r="P261" s="7"/>
      <c r="Q261" s="7"/>
      <c r="R261" s="17"/>
      <c r="S261" s="16"/>
      <c r="T261" s="16"/>
      <c r="U261" s="16"/>
      <c r="V261" s="16"/>
      <c r="W261" s="17"/>
    </row>
    <row r="262" spans="1:23">
      <c r="A262" s="11" t="s">
        <v>28</v>
      </c>
      <c r="B262" s="12">
        <v>8</v>
      </c>
      <c r="C262" s="44"/>
      <c r="D262" s="45"/>
      <c r="N262" s="7"/>
      <c r="O262" s="7"/>
      <c r="P262" s="7"/>
      <c r="Q262" s="7"/>
      <c r="R262" s="17"/>
      <c r="S262" s="16"/>
      <c r="T262" s="16"/>
      <c r="U262" s="16"/>
      <c r="V262" s="16"/>
      <c r="W262" s="17"/>
    </row>
    <row r="263" spans="1:23">
      <c r="A263" s="11" t="s">
        <v>29</v>
      </c>
      <c r="B263" s="12">
        <v>9</v>
      </c>
      <c r="C263" s="44"/>
      <c r="D263" s="45"/>
      <c r="N263" s="7"/>
      <c r="O263" s="7"/>
      <c r="P263" s="7"/>
      <c r="Q263" s="7"/>
      <c r="R263" s="17"/>
      <c r="S263" s="16"/>
      <c r="T263" s="16"/>
      <c r="U263" s="16"/>
      <c r="V263" s="16"/>
      <c r="W263" s="17"/>
    </row>
    <row r="264" spans="1:23">
      <c r="A264" s="11" t="s">
        <v>30</v>
      </c>
      <c r="B264" s="12">
        <v>7</v>
      </c>
      <c r="C264" s="44"/>
      <c r="D264" s="45"/>
      <c r="N264" s="7"/>
      <c r="O264" s="7"/>
      <c r="P264" s="7"/>
      <c r="Q264" s="7"/>
      <c r="R264" s="17"/>
      <c r="S264" s="16"/>
      <c r="T264" s="16"/>
      <c r="U264" s="16"/>
      <c r="V264" s="16"/>
      <c r="W264" s="17"/>
    </row>
    <row r="265" spans="1:23">
      <c r="A265" s="11" t="s">
        <v>31</v>
      </c>
      <c r="B265" s="12">
        <v>5</v>
      </c>
      <c r="C265" s="44"/>
      <c r="D265" s="45"/>
      <c r="N265" s="7"/>
      <c r="O265" s="7"/>
      <c r="P265" s="7"/>
      <c r="Q265" s="7"/>
      <c r="R265" s="17"/>
      <c r="S265" s="16"/>
      <c r="T265" s="16"/>
      <c r="U265" s="16"/>
      <c r="V265" s="16"/>
      <c r="W265" s="17"/>
    </row>
    <row r="266" spans="1:23">
      <c r="A266" s="11" t="s">
        <v>32</v>
      </c>
      <c r="B266" s="12">
        <v>5</v>
      </c>
      <c r="C266" s="44"/>
      <c r="D266" s="45"/>
      <c r="N266" s="7"/>
      <c r="O266" s="7"/>
      <c r="P266" s="7"/>
      <c r="Q266" s="7"/>
      <c r="R266" s="17"/>
      <c r="S266" s="16"/>
      <c r="T266" s="16"/>
      <c r="U266" s="16"/>
      <c r="V266" s="16"/>
      <c r="W266" s="17"/>
    </row>
    <row r="267" spans="1:23">
      <c r="A267" s="11" t="s">
        <v>33</v>
      </c>
      <c r="B267" s="12">
        <v>5</v>
      </c>
      <c r="C267" s="44"/>
      <c r="D267" s="45"/>
      <c r="N267" s="7"/>
      <c r="O267" s="7"/>
      <c r="P267" s="7"/>
      <c r="Q267" s="7"/>
      <c r="R267" s="17"/>
      <c r="S267" s="16"/>
      <c r="T267" s="16"/>
      <c r="U267" s="16"/>
      <c r="V267" s="16"/>
      <c r="W267" s="17"/>
    </row>
    <row r="268" spans="1:23">
      <c r="A268" s="11" t="s">
        <v>34</v>
      </c>
      <c r="B268" s="12"/>
      <c r="C268" s="44"/>
      <c r="D268" s="45"/>
      <c r="N268" s="7"/>
      <c r="O268" s="7"/>
      <c r="P268" s="7"/>
      <c r="Q268" s="7"/>
      <c r="R268" s="17"/>
      <c r="S268" s="16"/>
      <c r="T268" s="16"/>
      <c r="U268" s="16"/>
      <c r="V268" s="16"/>
      <c r="W268" s="17"/>
    </row>
    <row r="269" spans="1:23">
      <c r="A269" s="11" t="s">
        <v>35</v>
      </c>
      <c r="B269" s="12">
        <v>1</v>
      </c>
      <c r="C269" s="44"/>
      <c r="D269" s="45"/>
      <c r="N269" s="7"/>
      <c r="O269" s="7"/>
      <c r="P269" s="7"/>
      <c r="Q269" s="7"/>
      <c r="R269" s="17"/>
      <c r="S269" s="16"/>
      <c r="T269" s="16"/>
      <c r="U269" s="16"/>
      <c r="V269" s="16"/>
      <c r="W269" s="17"/>
    </row>
    <row r="270" spans="1:23">
      <c r="A270" s="11" t="s">
        <v>36</v>
      </c>
      <c r="B270" s="12">
        <v>1</v>
      </c>
      <c r="C270" s="44"/>
      <c r="D270" s="45"/>
      <c r="N270" s="7"/>
      <c r="O270" s="7"/>
      <c r="P270" s="7"/>
      <c r="Q270" s="7"/>
      <c r="R270" s="17"/>
      <c r="S270" s="16"/>
      <c r="T270" s="16"/>
      <c r="U270" s="16"/>
      <c r="V270" s="16"/>
      <c r="W270" s="17"/>
    </row>
    <row r="271" spans="1:23">
      <c r="A271" s="11" t="s">
        <v>37</v>
      </c>
      <c r="B271" s="12">
        <v>1</v>
      </c>
      <c r="C271" s="44"/>
      <c r="D271" s="45"/>
      <c r="N271" s="7"/>
      <c r="O271" s="7"/>
      <c r="P271" s="7"/>
      <c r="Q271" s="7"/>
      <c r="R271" s="17"/>
      <c r="S271" s="16"/>
      <c r="T271" s="16"/>
      <c r="U271" s="16"/>
      <c r="V271" s="16"/>
      <c r="W271" s="17"/>
    </row>
    <row r="272" spans="1:23">
      <c r="A272" s="11" t="s">
        <v>38</v>
      </c>
      <c r="B272" s="12">
        <v>1</v>
      </c>
      <c r="C272" s="44"/>
      <c r="D272" s="45"/>
      <c r="N272" s="7"/>
      <c r="O272" s="7"/>
      <c r="P272" s="7"/>
      <c r="Q272" s="7"/>
      <c r="R272" s="17"/>
      <c r="S272" s="16"/>
      <c r="T272" s="16"/>
      <c r="U272" s="16"/>
      <c r="V272" s="16"/>
      <c r="W272" s="17"/>
    </row>
    <row r="273" spans="1:30">
      <c r="A273" s="11" t="s">
        <v>39</v>
      </c>
      <c r="B273" s="12"/>
      <c r="C273" s="44"/>
      <c r="D273" s="45"/>
      <c r="N273" s="7"/>
      <c r="O273" s="7"/>
      <c r="P273" s="7"/>
      <c r="Q273" s="7"/>
      <c r="R273" s="17"/>
      <c r="S273" s="16"/>
      <c r="T273" s="16"/>
      <c r="U273" s="16"/>
      <c r="V273" s="16"/>
      <c r="W273" s="17"/>
    </row>
    <row r="274" spans="1:30">
      <c r="A274" s="11" t="s">
        <v>40</v>
      </c>
      <c r="B274" s="12">
        <v>1</v>
      </c>
      <c r="C274" s="44"/>
      <c r="D274" s="45"/>
      <c r="N274" s="7"/>
      <c r="O274" s="7"/>
      <c r="P274" s="7"/>
      <c r="Q274" s="7"/>
      <c r="R274" s="17"/>
      <c r="S274" s="16"/>
      <c r="T274" s="16"/>
      <c r="U274" s="16"/>
      <c r="V274" s="16"/>
      <c r="W274" s="17"/>
    </row>
    <row r="275" spans="1:30">
      <c r="A275" s="11" t="s">
        <v>41</v>
      </c>
      <c r="B275" s="12">
        <v>1</v>
      </c>
      <c r="C275" s="44"/>
      <c r="D275" s="45"/>
      <c r="N275" s="7"/>
      <c r="O275" s="7"/>
      <c r="P275" s="7"/>
      <c r="Q275" s="7"/>
      <c r="R275" s="17"/>
      <c r="S275" s="16"/>
      <c r="T275" s="16"/>
      <c r="U275" s="16"/>
      <c r="V275" s="16"/>
      <c r="W275" s="17"/>
    </row>
    <row r="276" spans="1:30">
      <c r="A276" s="11" t="s">
        <v>42</v>
      </c>
      <c r="B276" s="12">
        <v>1</v>
      </c>
      <c r="C276" s="44"/>
      <c r="D276" s="45"/>
      <c r="N276" s="7"/>
      <c r="O276" s="7"/>
      <c r="P276" s="7"/>
      <c r="Q276" s="7"/>
      <c r="R276" s="17"/>
      <c r="S276" s="16"/>
      <c r="T276" s="16"/>
      <c r="U276" s="16"/>
      <c r="V276" s="16"/>
      <c r="W276" s="17"/>
    </row>
    <row r="277" spans="1:30">
      <c r="A277" s="11" t="s">
        <v>45</v>
      </c>
      <c r="B277" s="12"/>
      <c r="C277" s="44"/>
      <c r="D277" s="45"/>
      <c r="N277" s="7"/>
      <c r="O277" s="7"/>
      <c r="P277" s="7"/>
      <c r="Q277" s="7"/>
      <c r="R277" s="17"/>
      <c r="S277" s="16"/>
      <c r="T277" s="16"/>
      <c r="U277" s="16"/>
      <c r="V277" s="16"/>
      <c r="W277" s="17"/>
    </row>
    <row r="278" spans="1:30">
      <c r="A278" s="13"/>
      <c r="B278" s="12"/>
      <c r="C278" s="44"/>
      <c r="D278" s="45"/>
      <c r="N278" s="7"/>
      <c r="O278" s="7"/>
      <c r="P278" s="7"/>
      <c r="Q278" s="7"/>
      <c r="R278" s="17"/>
      <c r="S278" s="16"/>
      <c r="T278" s="16"/>
      <c r="U278" s="16"/>
      <c r="V278" s="16"/>
      <c r="W278" s="17"/>
    </row>
    <row r="279" spans="1:30">
      <c r="A279" s="9" t="s">
        <v>66</v>
      </c>
      <c r="B279" s="9"/>
      <c r="C279" s="9">
        <f>SUM(C280:D285)</f>
        <v>0</v>
      </c>
      <c r="D279" s="76">
        <v>1615.95</v>
      </c>
      <c r="E279" s="8"/>
      <c r="F279" s="8"/>
      <c r="G279" s="8"/>
      <c r="H279" s="74"/>
      <c r="I279" s="74"/>
      <c r="J279" s="74"/>
      <c r="K279" s="74"/>
      <c r="L279" s="8"/>
      <c r="M279" s="8"/>
      <c r="N279" s="55" t="s">
        <v>74</v>
      </c>
      <c r="O279" s="52"/>
      <c r="P279" s="52"/>
      <c r="Q279" s="52"/>
      <c r="R279" s="53"/>
      <c r="S279" s="56" t="s">
        <v>47</v>
      </c>
      <c r="T279" s="54"/>
      <c r="U279" s="54"/>
      <c r="V279" s="54"/>
      <c r="W279" s="53"/>
      <c r="Y279" s="10" t="s">
        <v>48</v>
      </c>
      <c r="Z279" s="1">
        <f>IF(Y279&lt;"20",C279+E279+F279,IF(Y279&gt;"59",C279+E279+F279,0))</f>
        <v>0</v>
      </c>
      <c r="AB279" s="1">
        <f>IF(Y279&gt;"19",IF(Y279&lt;"60",C279+E279+F279,0),0)</f>
        <v>0</v>
      </c>
      <c r="AD279" s="1">
        <f>(C279+E279+F279)*D279</f>
        <v>0</v>
      </c>
    </row>
    <row r="280" spans="1:30">
      <c r="A280" s="11" t="s">
        <v>49</v>
      </c>
      <c r="B280" s="12">
        <v>4</v>
      </c>
      <c r="C280" s="44"/>
      <c r="D280" s="45"/>
      <c r="N280" s="52"/>
      <c r="O280" s="52"/>
      <c r="P280" s="52"/>
      <c r="Q280" s="52"/>
      <c r="R280" s="53"/>
      <c r="S280" s="54"/>
      <c r="T280" s="54"/>
      <c r="U280" s="54"/>
      <c r="V280" s="54"/>
      <c r="W280" s="53"/>
    </row>
    <row r="281" spans="1:30">
      <c r="A281" s="11" t="s">
        <v>50</v>
      </c>
      <c r="B281" s="12">
        <v>8</v>
      </c>
      <c r="C281" s="44"/>
      <c r="D281" s="45"/>
      <c r="N281" s="52"/>
      <c r="O281" s="52"/>
      <c r="P281" s="52"/>
      <c r="Q281" s="52"/>
      <c r="R281" s="53"/>
      <c r="S281" s="54"/>
      <c r="T281" s="54"/>
      <c r="U281" s="54"/>
      <c r="V281" s="54"/>
      <c r="W281" s="53"/>
    </row>
    <row r="282" spans="1:30">
      <c r="A282" s="11" t="s">
        <v>51</v>
      </c>
      <c r="B282" s="12">
        <v>18</v>
      </c>
      <c r="C282" s="44"/>
      <c r="D282" s="45"/>
      <c r="N282" s="52"/>
      <c r="O282" s="52"/>
      <c r="P282" s="52"/>
      <c r="Q282" s="52"/>
      <c r="R282" s="53"/>
      <c r="S282" s="54"/>
      <c r="T282" s="54"/>
      <c r="U282" s="54"/>
      <c r="V282" s="54"/>
      <c r="W282" s="53"/>
    </row>
    <row r="283" spans="1:30">
      <c r="A283" s="11" t="s">
        <v>52</v>
      </c>
      <c r="B283" s="12">
        <v>24</v>
      </c>
      <c r="C283" s="44"/>
      <c r="D283" s="45"/>
      <c r="N283" s="52"/>
      <c r="O283" s="52"/>
      <c r="P283" s="52"/>
      <c r="Q283" s="52"/>
      <c r="R283" s="53"/>
      <c r="S283" s="54"/>
      <c r="T283" s="54"/>
      <c r="U283" s="54"/>
      <c r="V283" s="54"/>
      <c r="W283" s="53"/>
    </row>
    <row r="284" spans="1:30">
      <c r="A284" s="11" t="s">
        <v>53</v>
      </c>
      <c r="B284" s="12">
        <v>15</v>
      </c>
      <c r="C284" s="44"/>
      <c r="D284" s="45"/>
      <c r="N284" s="52"/>
      <c r="O284" s="52"/>
      <c r="P284" s="52"/>
      <c r="Q284" s="52"/>
      <c r="R284" s="53"/>
      <c r="S284" s="54"/>
      <c r="T284" s="54"/>
      <c r="U284" s="54"/>
      <c r="V284" s="54"/>
      <c r="W284" s="53"/>
    </row>
    <row r="285" spans="1:30">
      <c r="A285" s="11" t="s">
        <v>54</v>
      </c>
      <c r="B285" s="12">
        <v>12</v>
      </c>
      <c r="C285" s="44"/>
      <c r="D285" s="45"/>
      <c r="N285" s="7"/>
      <c r="O285" s="7"/>
      <c r="P285" s="7"/>
      <c r="Q285" s="7"/>
      <c r="R285" s="17"/>
      <c r="S285" s="16"/>
      <c r="T285" s="16"/>
      <c r="U285" s="16"/>
      <c r="V285" s="16"/>
      <c r="W285" s="17"/>
    </row>
    <row r="286" spans="1:30">
      <c r="A286" s="13"/>
      <c r="B286" s="12"/>
      <c r="C286" s="44"/>
      <c r="D286" s="45"/>
      <c r="N286" s="7"/>
      <c r="O286" s="7"/>
      <c r="P286" s="7"/>
      <c r="Q286" s="7"/>
      <c r="R286" s="17"/>
      <c r="S286" s="16"/>
      <c r="T286" s="16"/>
      <c r="U286" s="16"/>
      <c r="V286" s="16"/>
      <c r="W286" s="17"/>
    </row>
    <row r="287" spans="1:30">
      <c r="A287" s="13"/>
      <c r="B287" s="14"/>
      <c r="C287" s="57"/>
      <c r="D287" s="57"/>
      <c r="N287" s="7"/>
      <c r="O287" s="7"/>
      <c r="P287" s="7"/>
      <c r="Q287" s="7"/>
      <c r="R287" s="17"/>
      <c r="S287" s="16"/>
      <c r="T287" s="16"/>
      <c r="U287" s="16"/>
      <c r="V287" s="16"/>
      <c r="W287" s="17"/>
    </row>
    <row r="288" spans="1:30">
      <c r="A288" s="13"/>
      <c r="B288" s="14"/>
      <c r="C288" s="57"/>
      <c r="D288" s="57"/>
      <c r="N288" s="7"/>
      <c r="O288" s="7"/>
      <c r="P288" s="7"/>
      <c r="Q288" s="7"/>
      <c r="R288" s="17"/>
      <c r="S288" s="16"/>
      <c r="T288" s="16"/>
      <c r="U288" s="16"/>
      <c r="V288" s="16"/>
      <c r="W288" s="17"/>
    </row>
    <row r="289" spans="1:30">
      <c r="A289" s="13"/>
      <c r="B289" s="14"/>
      <c r="C289" s="57"/>
      <c r="D289" s="57"/>
      <c r="N289" s="7"/>
      <c r="O289" s="7"/>
      <c r="P289" s="7"/>
      <c r="Q289" s="7"/>
      <c r="R289" s="17"/>
      <c r="S289" s="16"/>
      <c r="T289" s="16"/>
      <c r="U289" s="16"/>
      <c r="V289" s="16"/>
      <c r="W289" s="17"/>
    </row>
    <row r="290" spans="1:30">
      <c r="A290" s="13"/>
      <c r="B290" s="14"/>
      <c r="C290" s="57"/>
      <c r="D290" s="57"/>
      <c r="N290" s="7"/>
      <c r="O290" s="7"/>
      <c r="P290" s="7"/>
      <c r="Q290" s="7"/>
      <c r="R290" s="17"/>
      <c r="S290" s="16"/>
      <c r="T290" s="16"/>
      <c r="U290" s="16"/>
      <c r="V290" s="16"/>
      <c r="W290" s="17"/>
    </row>
    <row r="291" spans="1:30">
      <c r="A291" s="13"/>
      <c r="B291" s="14"/>
      <c r="C291" s="57"/>
      <c r="D291" s="57"/>
      <c r="N291" s="7"/>
      <c r="O291" s="7"/>
      <c r="P291" s="7"/>
      <c r="Q291" s="7"/>
      <c r="R291" s="17"/>
      <c r="S291" s="16"/>
      <c r="T291" s="16"/>
      <c r="U291" s="16"/>
      <c r="V291" s="16"/>
      <c r="W291" s="17"/>
    </row>
    <row r="292" spans="1:30">
      <c r="A292" s="13"/>
      <c r="B292" s="14"/>
      <c r="C292" s="57"/>
      <c r="D292" s="57"/>
      <c r="N292" s="7"/>
      <c r="O292" s="7"/>
      <c r="P292" s="7"/>
      <c r="Q292" s="7"/>
      <c r="R292" s="17"/>
      <c r="S292" s="16"/>
      <c r="T292" s="16"/>
      <c r="U292" s="16"/>
      <c r="V292" s="16"/>
      <c r="W292" s="17"/>
    </row>
    <row r="293" spans="1:30">
      <c r="A293" s="13"/>
      <c r="B293" s="14"/>
      <c r="C293" s="57"/>
      <c r="D293" s="57"/>
      <c r="N293" s="7"/>
      <c r="O293" s="7"/>
      <c r="P293" s="7"/>
      <c r="Q293" s="7"/>
      <c r="R293" s="17"/>
      <c r="S293" s="16"/>
      <c r="T293" s="16"/>
      <c r="U293" s="16"/>
      <c r="V293" s="16"/>
      <c r="W293" s="17"/>
    </row>
    <row r="294" spans="1:30">
      <c r="A294" s="13"/>
      <c r="B294" s="14"/>
      <c r="C294" s="57"/>
      <c r="D294" s="57"/>
      <c r="N294" s="7"/>
      <c r="O294" s="7"/>
      <c r="P294" s="7"/>
      <c r="Q294" s="7"/>
      <c r="R294" s="17"/>
      <c r="S294" s="16"/>
      <c r="T294" s="16"/>
      <c r="U294" s="16"/>
      <c r="V294" s="16"/>
      <c r="W294" s="17"/>
    </row>
    <row r="295" spans="1:30">
      <c r="A295" s="9" t="s">
        <v>67</v>
      </c>
      <c r="B295" s="9"/>
      <c r="C295" s="9">
        <f>SUM(C296:D301)</f>
        <v>0</v>
      </c>
      <c r="D295" s="76">
        <v>1705.7250000000001</v>
      </c>
      <c r="E295" s="8"/>
      <c r="F295" s="8"/>
      <c r="G295" s="8"/>
      <c r="H295" s="74"/>
      <c r="I295" s="74"/>
      <c r="J295" s="74"/>
      <c r="K295" s="74"/>
      <c r="L295" s="8"/>
      <c r="M295" s="8"/>
      <c r="N295" s="55" t="s">
        <v>75</v>
      </c>
      <c r="O295" s="52"/>
      <c r="P295" s="52"/>
      <c r="Q295" s="52"/>
      <c r="R295" s="53"/>
      <c r="S295" s="56" t="s">
        <v>47</v>
      </c>
      <c r="T295" s="54"/>
      <c r="U295" s="54"/>
      <c r="V295" s="54"/>
      <c r="W295" s="53"/>
      <c r="Y295" s="10" t="s">
        <v>56</v>
      </c>
      <c r="Z295" s="1">
        <f>IF(Y295&lt;"20",C295+E295+F295,IF(Y295&gt;"59",C295+E295+F295,0))</f>
        <v>0</v>
      </c>
      <c r="AB295" s="1">
        <f>IF(Y295&gt;"19",IF(Y295&lt;"60",C295+E295+F295,0),0)</f>
        <v>0</v>
      </c>
      <c r="AD295" s="1">
        <f>(C295+E295+F295)*D295</f>
        <v>0</v>
      </c>
    </row>
    <row r="296" spans="1:30">
      <c r="A296" s="11" t="s">
        <v>50</v>
      </c>
      <c r="B296" s="12">
        <v>8</v>
      </c>
      <c r="C296" s="44"/>
      <c r="D296" s="45"/>
      <c r="N296" s="52"/>
      <c r="O296" s="52"/>
      <c r="P296" s="52"/>
      <c r="Q296" s="52"/>
      <c r="R296" s="53"/>
      <c r="S296" s="54"/>
      <c r="T296" s="54"/>
      <c r="U296" s="54"/>
      <c r="V296" s="54"/>
      <c r="W296" s="53"/>
    </row>
    <row r="297" spans="1:30">
      <c r="A297" s="11" t="s">
        <v>51</v>
      </c>
      <c r="B297" s="12">
        <v>19</v>
      </c>
      <c r="C297" s="44"/>
      <c r="D297" s="45"/>
      <c r="N297" s="52"/>
      <c r="O297" s="52"/>
      <c r="P297" s="52"/>
      <c r="Q297" s="52"/>
      <c r="R297" s="53"/>
      <c r="S297" s="54"/>
      <c r="T297" s="54"/>
      <c r="U297" s="54"/>
      <c r="V297" s="54"/>
      <c r="W297" s="53"/>
    </row>
    <row r="298" spans="1:30">
      <c r="A298" s="11" t="s">
        <v>52</v>
      </c>
      <c r="B298" s="12">
        <v>26</v>
      </c>
      <c r="C298" s="44"/>
      <c r="D298" s="45"/>
      <c r="N298" s="52"/>
      <c r="O298" s="52"/>
      <c r="P298" s="52"/>
      <c r="Q298" s="52"/>
      <c r="R298" s="53"/>
      <c r="S298" s="54"/>
      <c r="T298" s="54"/>
      <c r="U298" s="54"/>
      <c r="V298" s="54"/>
      <c r="W298" s="53"/>
    </row>
    <row r="299" spans="1:30">
      <c r="A299" s="11" t="s">
        <v>53</v>
      </c>
      <c r="B299" s="12">
        <v>29</v>
      </c>
      <c r="C299" s="44"/>
      <c r="D299" s="45"/>
      <c r="N299" s="52"/>
      <c r="O299" s="52"/>
      <c r="P299" s="52"/>
      <c r="Q299" s="52"/>
      <c r="R299" s="53"/>
      <c r="S299" s="54"/>
      <c r="T299" s="54"/>
      <c r="U299" s="54"/>
      <c r="V299" s="54"/>
      <c r="W299" s="53"/>
    </row>
    <row r="300" spans="1:30">
      <c r="A300" s="11" t="s">
        <v>54</v>
      </c>
      <c r="B300" s="12">
        <v>16</v>
      </c>
      <c r="C300" s="44"/>
      <c r="D300" s="45"/>
      <c r="N300" s="52"/>
      <c r="O300" s="52"/>
      <c r="P300" s="52"/>
      <c r="Q300" s="52"/>
      <c r="R300" s="53"/>
      <c r="S300" s="54"/>
      <c r="T300" s="54"/>
      <c r="U300" s="54"/>
      <c r="V300" s="54"/>
      <c r="W300" s="53"/>
    </row>
    <row r="301" spans="1:30">
      <c r="A301" s="11" t="s">
        <v>57</v>
      </c>
      <c r="B301" s="12">
        <v>22</v>
      </c>
      <c r="C301" s="44"/>
      <c r="D301" s="45"/>
      <c r="N301" s="7"/>
      <c r="O301" s="7"/>
      <c r="P301" s="7"/>
      <c r="Q301" s="7"/>
      <c r="R301" s="17"/>
      <c r="S301" s="16"/>
      <c r="T301" s="16"/>
      <c r="U301" s="16"/>
      <c r="V301" s="16"/>
      <c r="W301" s="17"/>
    </row>
    <row r="302" spans="1:30">
      <c r="A302" s="13"/>
      <c r="B302" s="12"/>
      <c r="C302" s="44"/>
      <c r="D302" s="45"/>
      <c r="N302" s="7"/>
      <c r="O302" s="7"/>
      <c r="P302" s="7"/>
      <c r="Q302" s="7"/>
      <c r="R302" s="17"/>
      <c r="S302" s="16"/>
      <c r="T302" s="16"/>
      <c r="U302" s="16"/>
      <c r="V302" s="16"/>
      <c r="W302" s="17"/>
    </row>
    <row r="303" spans="1:30">
      <c r="A303" s="13"/>
      <c r="B303" s="14"/>
      <c r="C303" s="57"/>
      <c r="D303" s="57"/>
      <c r="N303" s="7"/>
      <c r="O303" s="7"/>
      <c r="P303" s="7"/>
      <c r="Q303" s="7"/>
      <c r="R303" s="17"/>
      <c r="S303" s="16"/>
      <c r="T303" s="16"/>
      <c r="U303" s="16"/>
      <c r="V303" s="16"/>
      <c r="W303" s="17"/>
    </row>
    <row r="304" spans="1:30">
      <c r="A304" s="13"/>
      <c r="B304" s="14"/>
      <c r="C304" s="57"/>
      <c r="D304" s="57"/>
      <c r="N304" s="7"/>
      <c r="O304" s="7"/>
      <c r="P304" s="7"/>
      <c r="Q304" s="7"/>
      <c r="R304" s="17"/>
      <c r="S304" s="16"/>
      <c r="T304" s="16"/>
      <c r="U304" s="16"/>
      <c r="V304" s="16"/>
      <c r="W304" s="17"/>
    </row>
    <row r="305" spans="1:23">
      <c r="A305" s="13"/>
      <c r="B305" s="14"/>
      <c r="C305" s="57"/>
      <c r="D305" s="57"/>
      <c r="N305" s="7"/>
      <c r="O305" s="7"/>
      <c r="P305" s="7"/>
      <c r="Q305" s="7"/>
      <c r="R305" s="17"/>
      <c r="S305" s="16"/>
      <c r="T305" s="16"/>
      <c r="U305" s="16"/>
      <c r="V305" s="16"/>
      <c r="W305" s="17"/>
    </row>
    <row r="306" spans="1:23">
      <c r="A306" s="13"/>
      <c r="B306" s="14"/>
      <c r="C306" s="57"/>
      <c r="D306" s="57"/>
      <c r="N306" s="7"/>
      <c r="O306" s="7"/>
      <c r="P306" s="7"/>
      <c r="Q306" s="7"/>
      <c r="R306" s="17"/>
      <c r="S306" s="16"/>
      <c r="T306" s="16"/>
      <c r="U306" s="16"/>
      <c r="V306" s="16"/>
      <c r="W306" s="17"/>
    </row>
    <row r="307" spans="1:23">
      <c r="A307" s="13"/>
      <c r="B307" s="14"/>
      <c r="C307" s="57"/>
      <c r="D307" s="57"/>
      <c r="N307" s="7"/>
      <c r="O307" s="7"/>
      <c r="P307" s="7"/>
      <c r="Q307" s="7"/>
      <c r="R307" s="17"/>
      <c r="S307" s="16"/>
      <c r="T307" s="16"/>
      <c r="U307" s="16"/>
      <c r="V307" s="16"/>
      <c r="W307" s="17"/>
    </row>
    <row r="308" spans="1:23">
      <c r="A308" s="13"/>
      <c r="B308" s="14"/>
      <c r="C308" s="57"/>
      <c r="D308" s="57"/>
      <c r="N308" s="7"/>
      <c r="O308" s="7"/>
      <c r="P308" s="7"/>
      <c r="Q308" s="7"/>
      <c r="R308" s="17"/>
      <c r="S308" s="16"/>
      <c r="T308" s="16"/>
      <c r="U308" s="16"/>
      <c r="V308" s="16"/>
      <c r="W308" s="17"/>
    </row>
    <row r="309" spans="1:23">
      <c r="A309" s="13"/>
      <c r="B309" s="14"/>
      <c r="C309" s="57"/>
      <c r="D309" s="57"/>
      <c r="N309" s="7"/>
      <c r="O309" s="7"/>
      <c r="P309" s="7"/>
      <c r="Q309" s="7"/>
      <c r="R309" s="17"/>
      <c r="S309" s="16"/>
      <c r="T309" s="16"/>
      <c r="U309" s="16"/>
      <c r="V309" s="16"/>
      <c r="W309" s="17"/>
    </row>
    <row r="310" spans="1:23">
      <c r="A310" s="19"/>
      <c r="B310" s="20"/>
      <c r="C310" s="58"/>
      <c r="D310" s="58"/>
      <c r="E310" s="21"/>
      <c r="F310" s="21"/>
      <c r="G310" s="21"/>
      <c r="H310" s="75"/>
      <c r="I310" s="75"/>
      <c r="J310" s="75"/>
      <c r="K310" s="75"/>
      <c r="L310" s="21"/>
      <c r="M310" s="21"/>
      <c r="N310" s="22"/>
      <c r="O310" s="22"/>
      <c r="P310" s="22"/>
      <c r="Q310" s="22"/>
      <c r="R310" s="23"/>
      <c r="S310" s="22"/>
      <c r="T310" s="22"/>
      <c r="U310" s="22"/>
      <c r="V310" s="22"/>
      <c r="W310" s="23"/>
    </row>
    <row r="312" spans="1:23">
      <c r="A312" s="1" t="s">
        <v>68</v>
      </c>
    </row>
  </sheetData>
  <mergeCells count="321">
    <mergeCell ref="A2:K2"/>
    <mergeCell ref="A3:K3"/>
    <mergeCell ref="D5:E5"/>
    <mergeCell ref="H5:O5"/>
    <mergeCell ref="S5:W5"/>
    <mergeCell ref="H6:J6"/>
    <mergeCell ref="K6:M6"/>
    <mergeCell ref="C306:D306"/>
    <mergeCell ref="C307:D307"/>
    <mergeCell ref="C308:D308"/>
    <mergeCell ref="S295:W300"/>
    <mergeCell ref="C277:D277"/>
    <mergeCell ref="C278:D278"/>
    <mergeCell ref="N279:R284"/>
    <mergeCell ref="S279:W284"/>
    <mergeCell ref="C280:D280"/>
    <mergeCell ref="C281:D281"/>
    <mergeCell ref="C282:D282"/>
    <mergeCell ref="C283:D283"/>
    <mergeCell ref="C284:D284"/>
    <mergeCell ref="C271:D271"/>
    <mergeCell ref="C272:D272"/>
    <mergeCell ref="C273:D273"/>
    <mergeCell ref="C274:D274"/>
    <mergeCell ref="C275:D275"/>
    <mergeCell ref="C309:D309"/>
    <mergeCell ref="C310:D310"/>
    <mergeCell ref="C300:D300"/>
    <mergeCell ref="C301:D301"/>
    <mergeCell ref="C302:D302"/>
    <mergeCell ref="C303:D303"/>
    <mergeCell ref="C304:D304"/>
    <mergeCell ref="C305:D305"/>
    <mergeCell ref="C291:D291"/>
    <mergeCell ref="C292:D292"/>
    <mergeCell ref="C293:D293"/>
    <mergeCell ref="C294:D294"/>
    <mergeCell ref="N295:R300"/>
    <mergeCell ref="C296:D296"/>
    <mergeCell ref="C297:D297"/>
    <mergeCell ref="C298:D298"/>
    <mergeCell ref="C299:D299"/>
    <mergeCell ref="C285:D285"/>
    <mergeCell ref="C286:D286"/>
    <mergeCell ref="C287:D287"/>
    <mergeCell ref="C288:D288"/>
    <mergeCell ref="C289:D289"/>
    <mergeCell ref="C290:D290"/>
    <mergeCell ref="C276:D276"/>
    <mergeCell ref="C265:D265"/>
    <mergeCell ref="C266:D266"/>
    <mergeCell ref="C267:D267"/>
    <mergeCell ref="C268:D268"/>
    <mergeCell ref="C269:D269"/>
    <mergeCell ref="C270:D270"/>
    <mergeCell ref="C259:D259"/>
    <mergeCell ref="C260:D260"/>
    <mergeCell ref="C261:D261"/>
    <mergeCell ref="C262:D262"/>
    <mergeCell ref="C263:D263"/>
    <mergeCell ref="C264:D264"/>
    <mergeCell ref="C253:D253"/>
    <mergeCell ref="C254:D254"/>
    <mergeCell ref="C255:D255"/>
    <mergeCell ref="C256:D256"/>
    <mergeCell ref="C257:D257"/>
    <mergeCell ref="C258:D258"/>
    <mergeCell ref="N247:R252"/>
    <mergeCell ref="S247:W252"/>
    <mergeCell ref="C248:D248"/>
    <mergeCell ref="C249:D249"/>
    <mergeCell ref="C250:D250"/>
    <mergeCell ref="C251:D251"/>
    <mergeCell ref="C252:D252"/>
    <mergeCell ref="C241:D241"/>
    <mergeCell ref="C242:D242"/>
    <mergeCell ref="C243:D243"/>
    <mergeCell ref="C244:D244"/>
    <mergeCell ref="C245:D245"/>
    <mergeCell ref="C246:D246"/>
    <mergeCell ref="C235:D235"/>
    <mergeCell ref="C236:D236"/>
    <mergeCell ref="C237:D237"/>
    <mergeCell ref="C238:D238"/>
    <mergeCell ref="C239:D239"/>
    <mergeCell ref="C240:D240"/>
    <mergeCell ref="C229:D229"/>
    <mergeCell ref="C230:D230"/>
    <mergeCell ref="C231:D231"/>
    <mergeCell ref="C232:D232"/>
    <mergeCell ref="C233:D233"/>
    <mergeCell ref="C234:D234"/>
    <mergeCell ref="C223:D223"/>
    <mergeCell ref="C224:D224"/>
    <mergeCell ref="C225:D225"/>
    <mergeCell ref="C226:D226"/>
    <mergeCell ref="C227:D227"/>
    <mergeCell ref="C228:D228"/>
    <mergeCell ref="C217:D217"/>
    <mergeCell ref="C218:D218"/>
    <mergeCell ref="C219:D219"/>
    <mergeCell ref="C220:D220"/>
    <mergeCell ref="C221:D221"/>
    <mergeCell ref="C222:D222"/>
    <mergeCell ref="S211:W216"/>
    <mergeCell ref="C212:D212"/>
    <mergeCell ref="C213:D213"/>
    <mergeCell ref="C214:D214"/>
    <mergeCell ref="C215:D215"/>
    <mergeCell ref="C216:D216"/>
    <mergeCell ref="C205:D205"/>
    <mergeCell ref="C206:D206"/>
    <mergeCell ref="C207:D207"/>
    <mergeCell ref="C208:D208"/>
    <mergeCell ref="C209:D209"/>
    <mergeCell ref="N211:R216"/>
    <mergeCell ref="C199:D199"/>
    <mergeCell ref="C200:D200"/>
    <mergeCell ref="C201:D201"/>
    <mergeCell ref="C202:D202"/>
    <mergeCell ref="C203:D203"/>
    <mergeCell ref="C204:D204"/>
    <mergeCell ref="C190:D190"/>
    <mergeCell ref="C191:D191"/>
    <mergeCell ref="C192:D192"/>
    <mergeCell ref="C193:D193"/>
    <mergeCell ref="N194:R199"/>
    <mergeCell ref="S194:W199"/>
    <mergeCell ref="C195:D195"/>
    <mergeCell ref="C196:D196"/>
    <mergeCell ref="C197:D197"/>
    <mergeCell ref="C198:D198"/>
    <mergeCell ref="C184:D184"/>
    <mergeCell ref="C185:D185"/>
    <mergeCell ref="C186:D186"/>
    <mergeCell ref="C187:D187"/>
    <mergeCell ref="C188:D188"/>
    <mergeCell ref="C189:D189"/>
    <mergeCell ref="C176:D176"/>
    <mergeCell ref="C177:D177"/>
    <mergeCell ref="N178:R183"/>
    <mergeCell ref="S178:W183"/>
    <mergeCell ref="C179:D179"/>
    <mergeCell ref="C180:D180"/>
    <mergeCell ref="C181:D181"/>
    <mergeCell ref="C182:D182"/>
    <mergeCell ref="C183:D183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N146:R151"/>
    <mergeCell ref="S146:W151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S110:W115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N110:R115"/>
    <mergeCell ref="C98:D98"/>
    <mergeCell ref="C99:D99"/>
    <mergeCell ref="C100:D100"/>
    <mergeCell ref="C101:D101"/>
    <mergeCell ref="C102:D102"/>
    <mergeCell ref="C103:D103"/>
    <mergeCell ref="C89:D89"/>
    <mergeCell ref="C90:D90"/>
    <mergeCell ref="C91:D91"/>
    <mergeCell ref="C92:D92"/>
    <mergeCell ref="N93:R98"/>
    <mergeCell ref="S93:W98"/>
    <mergeCell ref="C94:D94"/>
    <mergeCell ref="C95:D95"/>
    <mergeCell ref="C96:D96"/>
    <mergeCell ref="C97:D97"/>
    <mergeCell ref="C83:D83"/>
    <mergeCell ref="C84:D84"/>
    <mergeCell ref="C85:D85"/>
    <mergeCell ref="C86:D86"/>
    <mergeCell ref="C87:D87"/>
    <mergeCell ref="C88:D88"/>
    <mergeCell ref="C75:D75"/>
    <mergeCell ref="C76:D76"/>
    <mergeCell ref="N77:R82"/>
    <mergeCell ref="S77:W82"/>
    <mergeCell ref="C78:D78"/>
    <mergeCell ref="C79:D79"/>
    <mergeCell ref="C80:D80"/>
    <mergeCell ref="C81:D81"/>
    <mergeCell ref="C82:D82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2025-11-11T14:20:39Z</dcterms:created>
  <dcterms:modified xsi:type="dcterms:W3CDTF">2026-05-06T12:19:34Z</dcterms:modified>
</cp:coreProperties>
</file>