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50" windowHeight="1039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406" l="1"/>
  <c r="AD406" s="1"/>
  <c r="Z406"/>
  <c r="C390"/>
  <c r="AD390" s="1"/>
  <c r="Z390"/>
  <c r="C374"/>
  <c r="AB374" s="1"/>
  <c r="Z374"/>
  <c r="C342"/>
  <c r="AD342" s="1"/>
  <c r="AB342"/>
  <c r="C324"/>
  <c r="AD324" s="1"/>
  <c r="AB324"/>
  <c r="C285"/>
  <c r="AD285" s="1"/>
  <c r="AB285"/>
  <c r="C268"/>
  <c r="AB268" s="1"/>
  <c r="Z268"/>
  <c r="C252"/>
  <c r="AD252" s="1"/>
  <c r="Z252"/>
  <c r="C236"/>
  <c r="AB236" s="1"/>
  <c r="Z236"/>
  <c r="C204"/>
  <c r="AD204" s="1"/>
  <c r="AB204"/>
  <c r="C186"/>
  <c r="AD186" s="1"/>
  <c r="AB186"/>
  <c r="C147"/>
  <c r="AD147" s="1"/>
  <c r="AB147"/>
  <c r="C130"/>
  <c r="AD130" s="1"/>
  <c r="Z130"/>
  <c r="C114"/>
  <c r="AD114" s="1"/>
  <c r="Z114"/>
  <c r="C98"/>
  <c r="AD98" s="1"/>
  <c r="Z98"/>
  <c r="C66"/>
  <c r="AD66" s="1"/>
  <c r="AB66"/>
  <c r="C48"/>
  <c r="AD48" s="1"/>
  <c r="AB48"/>
  <c r="C9"/>
  <c r="Z9" s="1"/>
  <c r="AB9"/>
  <c r="AD374" l="1"/>
  <c r="K284" s="1"/>
  <c r="Z147"/>
  <c r="AD9"/>
  <c r="K8" s="1"/>
  <c r="Z342"/>
  <c r="Z186"/>
  <c r="AD268"/>
  <c r="AD236"/>
  <c r="K146" s="1"/>
  <c r="AB406"/>
  <c r="Z324"/>
  <c r="Z285"/>
  <c r="AB390"/>
  <c r="AB130"/>
  <c r="Z204"/>
  <c r="Z66"/>
  <c r="Z48"/>
  <c r="AB252"/>
  <c r="R146" s="1"/>
  <c r="AB114"/>
  <c r="AB98"/>
  <c r="P8"/>
  <c r="R8" l="1"/>
  <c r="P146"/>
  <c r="AD5"/>
  <c r="K6" s="1"/>
  <c r="P284"/>
  <c r="Z5"/>
  <c r="P6" s="1"/>
  <c r="R284"/>
  <c r="AB5"/>
  <c r="R6" s="1"/>
</calcChain>
</file>

<file path=xl/sharedStrings.xml><?xml version="1.0" encoding="utf-8"?>
<sst xmlns="http://schemas.openxmlformats.org/spreadsheetml/2006/main" count="401" uniqueCount="100">
  <si>
    <t/>
  </si>
  <si>
    <t>0101 White</t>
  </si>
  <si>
    <t>STEFANIE</t>
  </si>
  <si>
    <t>Amount:</t>
  </si>
  <si>
    <t>Bras:</t>
  </si>
  <si>
    <t>Briefs:</t>
  </si>
  <si>
    <t>70513 0101 Bra</t>
  </si>
  <si>
    <r>
      <t>Бюстгальтер с легкой чашкой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</si>
  <si>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13</t>
  </si>
  <si>
    <t>75B</t>
  </si>
  <si>
    <t>75C</t>
  </si>
  <si>
    <t>75D</t>
  </si>
  <si>
    <t>75E</t>
  </si>
  <si>
    <t>75F</t>
  </si>
  <si>
    <t>75G</t>
  </si>
  <si>
    <t>80B</t>
  </si>
  <si>
    <t>80C</t>
  </si>
  <si>
    <t>80D</t>
  </si>
  <si>
    <t>80E</t>
  </si>
  <si>
    <t>80F</t>
  </si>
  <si>
    <t>80G</t>
  </si>
  <si>
    <t>85B</t>
  </si>
  <si>
    <t>85C</t>
  </si>
  <si>
    <t>85D</t>
  </si>
  <si>
    <t>85E</t>
  </si>
  <si>
    <t>85F</t>
  </si>
  <si>
    <t>85G</t>
  </si>
  <si>
    <t>90C</t>
  </si>
  <si>
    <t>90D</t>
  </si>
  <si>
    <t>90E</t>
  </si>
  <si>
    <t>90F</t>
  </si>
  <si>
    <t>90G</t>
  </si>
  <si>
    <t>95C</t>
  </si>
  <si>
    <t>95D</t>
  </si>
  <si>
    <t>95E</t>
  </si>
  <si>
    <t>95F</t>
  </si>
  <si>
    <t>95G</t>
  </si>
  <si>
    <t>100C</t>
  </si>
  <si>
    <t>100D</t>
  </si>
  <si>
    <t>100E</t>
  </si>
  <si>
    <t>100F</t>
  </si>
  <si>
    <t>100G</t>
  </si>
  <si>
    <t>105C</t>
  </si>
  <si>
    <t>105D</t>
  </si>
  <si>
    <t>105E</t>
  </si>
  <si>
    <t>105F</t>
  </si>
  <si>
    <t>70514B 0101 Bra</t>
  </si>
  <si>
    <t>14</t>
  </si>
  <si>
    <t>70B</t>
  </si>
  <si>
    <t>70C</t>
  </si>
  <si>
    <t>70D</t>
  </si>
  <si>
    <t>70E</t>
  </si>
  <si>
    <t>70515 0101 Bra</t>
  </si>
  <si>
    <t>15</t>
  </si>
  <si>
    <t>105G</t>
  </si>
  <si>
    <t>70520 0101 String</t>
  </si>
  <si>
    <r>
      <t>Стринги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</si>
  <si>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20</t>
  </si>
  <si>
    <t>36</t>
  </si>
  <si>
    <t>38</t>
  </si>
  <si>
    <t>40</t>
  </si>
  <si>
    <t>42</t>
  </si>
  <si>
    <t>44</t>
  </si>
  <si>
    <t>46</t>
  </si>
  <si>
    <t>70526 0101 Braziliana</t>
  </si>
  <si>
    <r>
      <t>Бразилиана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</si>
  <si>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26</t>
  </si>
  <si>
    <t>70530 0101 Briefs</t>
  </si>
  <si>
    <r>
      <t>Трусы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</si>
  <si>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30</t>
  </si>
  <si>
    <t>48</t>
  </si>
  <si>
    <t>0200 Black</t>
  </si>
  <si>
    <t>70513 0200 Bra</t>
  </si>
  <si>
    <t>70514B 0200 Bra</t>
  </si>
  <si>
    <t>70515 0200 Bra</t>
  </si>
  <si>
    <t>70520 0200 String</t>
  </si>
  <si>
    <t>70526 0200 Braziliana</t>
  </si>
  <si>
    <t>70530 0200 Briefs</t>
  </si>
  <si>
    <t>0250 Natural beige</t>
  </si>
  <si>
    <t>70513 0250 Bra</t>
  </si>
  <si>
    <t>70514B 0250 Bra</t>
  </si>
  <si>
    <t>70515 0250 Bra</t>
  </si>
  <si>
    <t>70520 0250 String</t>
  </si>
  <si>
    <t>70526 0250 Braziliana</t>
  </si>
  <si>
    <t>70530 0250 Briefs</t>
  </si>
  <si>
    <t>End</t>
  </si>
  <si>
    <t>TOTAL AMOUNT:</t>
  </si>
  <si>
    <t>TOTAL BRAS:</t>
  </si>
  <si>
    <t>TOTAL BRIEFS:</t>
  </si>
  <si>
    <r>
      <t>70513 Balconette bra</t>
    </r>
    <r>
      <rPr>
        <sz val="11"/>
        <color theme="1"/>
        <rFont val="Calibri"/>
        <family val="2"/>
        <charset val="204"/>
        <scheme val="minor"/>
      </rPr>
      <t>_x000D_
Bra with balcony style cups_x000D_
Bra band with elastic fine mesh lining for extra support._x000D_
85% polyamide, 15% elastane</t>
    </r>
  </si>
  <si>
    <r>
      <t>70514B Balconette bra</t>
    </r>
    <r>
      <rPr>
        <sz val="11"/>
        <color theme="1"/>
        <rFont val="Calibri"/>
        <family val="2"/>
        <charset val="204"/>
        <scheme val="minor"/>
      </rPr>
      <t>_x000D_
Balkony neckline _x000D_
On the side of cup additional embroidery detail for better support._x000D_
Bra band with elastic fine mesh lining for extra support._x000D_
85% polyamide, 15% elastane</t>
    </r>
  </si>
  <si>
    <r>
      <t>70515 Bra with a classic shape</t>
    </r>
    <r>
      <rPr>
        <sz val="11"/>
        <color theme="1"/>
        <rFont val="Calibri"/>
        <family val="2"/>
        <charset val="204"/>
        <scheme val="minor"/>
      </rPr>
      <t>_x000D_
Padded cup side detail for better shape support. _x000D_
Bra band with elastic fine mesh lining for extra support._x000D_
85% polyamide, 15% elastane</t>
    </r>
  </si>
  <si>
    <r>
      <t>70520 Tanga</t>
    </r>
    <r>
      <rPr>
        <sz val="11"/>
        <color theme="1"/>
        <rFont val="Calibri"/>
        <family val="2"/>
        <charset val="204"/>
        <scheme val="minor"/>
      </rPr>
      <t>_x000D_
High-cut tanga, medium waistline_x000D_
Back coverage made of transparent two-fold mesh for flat surface_x000D_
80% polyamide, 15% elastane, 5% cotton</t>
    </r>
  </si>
  <si>
    <r>
      <t>70526 Braziliana</t>
    </r>
    <r>
      <rPr>
        <sz val="11"/>
        <color theme="1"/>
        <rFont val="Calibri"/>
        <family val="2"/>
        <charset val="204"/>
        <scheme val="minor"/>
      </rPr>
      <t>_x000D_
High-cut tanga panties, medium waistline_x000D_
Back coverage made of transparent two-fold mesh for flat surface_x000D_
80% polyamide, 15% elastane, 5% cotton</t>
    </r>
  </si>
  <si>
    <r>
      <t>70530 Briefs</t>
    </r>
    <r>
      <rPr>
        <sz val="11"/>
        <color theme="1"/>
        <rFont val="Calibri"/>
        <family val="2"/>
        <charset val="204"/>
        <scheme val="minor"/>
      </rPr>
      <t>_x000D_
High-cut briefs, medium waistline_x000D_
Back coverage made of transparent two-fold mesh for flat surface_x000D_
75% polyamide, 15% elastane, 10% cotton</t>
    </r>
  </si>
  <si>
    <t>Наименование</t>
  </si>
  <si>
    <t>Количество</t>
  </si>
  <si>
    <t>Цена</t>
  </si>
  <si>
    <t>Важно!</t>
  </si>
  <si>
    <t>Цены могут измениться с учётом изменений курса валюты.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</si>
</sst>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sz val="16"/>
      <color indexed="1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4"/>
      <color indexed="10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4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0" fillId="3" borderId="9" xfId="0" applyFont="1" applyFill="1" applyBorder="1"/>
    <xf numFmtId="0" fontId="3" fillId="4" borderId="10" xfId="0" applyFont="1" applyFill="1" applyBorder="1"/>
    <xf numFmtId="0" fontId="0" fillId="2" borderId="11" xfId="0" applyFont="1" applyFill="1" applyBorder="1"/>
    <xf numFmtId="0" fontId="0" fillId="5" borderId="11" xfId="0" applyFont="1" applyFill="1" applyBorder="1"/>
    <xf numFmtId="0" fontId="0" fillId="2" borderId="12" xfId="0" applyFont="1" applyFill="1" applyBorder="1"/>
    <xf numFmtId="0" fontId="0" fillId="3" borderId="12" xfId="0" applyFont="1" applyFill="1" applyBorder="1"/>
    <xf numFmtId="0" fontId="0" fillId="3" borderId="13" xfId="0" applyFont="1" applyFill="1" applyBorder="1"/>
    <xf numFmtId="0" fontId="5" fillId="4" borderId="10" xfId="0" applyFont="1" applyFill="1" applyBorder="1" applyAlignment="1">
      <alignment horizontal="left"/>
    </xf>
    <xf numFmtId="0" fontId="0" fillId="7" borderId="7" xfId="0" applyFill="1" applyBorder="1" applyAlignment="1" applyProtection="1">
      <protection locked="0"/>
    </xf>
    <xf numFmtId="0" fontId="0" fillId="7" borderId="0" xfId="0" applyFill="1" applyAlignment="1" applyProtection="1">
      <alignment horizontal="center"/>
      <protection locked="0"/>
    </xf>
    <xf numFmtId="0" fontId="0" fillId="7" borderId="0" xfId="0" applyFill="1" applyAlignment="1" applyProtection="1">
      <protection locked="0"/>
    </xf>
    <xf numFmtId="0" fontId="0" fillId="7" borderId="0" xfId="0" applyFont="1" applyFill="1"/>
    <xf numFmtId="14" fontId="6" fillId="6" borderId="15" xfId="0" applyNumberFormat="1" applyFont="1" applyFill="1" applyBorder="1" applyAlignment="1" applyProtection="1">
      <alignment horizontal="left" vertical="center" wrapText="1"/>
      <protection locked="0"/>
    </xf>
    <xf numFmtId="0" fontId="7" fillId="6" borderId="16" xfId="0" applyFont="1" applyFill="1" applyBorder="1" applyAlignment="1" applyProtection="1">
      <alignment vertical="center" wrapText="1"/>
      <protection locked="0"/>
    </xf>
    <xf numFmtId="14" fontId="9" fillId="6" borderId="16" xfId="0" applyNumberFormat="1" applyFont="1" applyFill="1" applyBorder="1" applyAlignment="1" applyProtection="1">
      <alignment vertical="center" wrapText="1"/>
      <protection locked="0"/>
    </xf>
    <xf numFmtId="0" fontId="11" fillId="6" borderId="16" xfId="0" applyFont="1" applyFill="1" applyBorder="1" applyAlignment="1" applyProtection="1">
      <alignment vertical="center"/>
      <protection locked="0"/>
    </xf>
    <xf numFmtId="0" fontId="11" fillId="6" borderId="17" xfId="0" applyFont="1" applyFill="1" applyBorder="1" applyAlignment="1" applyProtection="1">
      <alignment vertical="center"/>
      <protection locked="0"/>
    </xf>
    <xf numFmtId="0" fontId="0" fillId="7" borderId="0" xfId="0" applyFill="1" applyBorder="1" applyAlignment="1" applyProtection="1">
      <alignment horizontal="center"/>
      <protection locked="0"/>
    </xf>
    <xf numFmtId="0" fontId="13" fillId="8" borderId="18" xfId="0" applyFont="1" applyFill="1" applyBorder="1" applyAlignment="1" applyProtection="1">
      <alignment horizontal="center" vertical="center" wrapText="1"/>
      <protection locked="0"/>
    </xf>
    <xf numFmtId="3" fontId="13" fillId="8" borderId="18" xfId="0" applyNumberFormat="1" applyFont="1" applyFill="1" applyBorder="1" applyAlignment="1" applyProtection="1">
      <alignment horizontal="center" vertical="center" wrapText="1"/>
      <protection locked="0"/>
    </xf>
    <xf numFmtId="3" fontId="13" fillId="8" borderId="5" xfId="0" applyNumberFormat="1" applyFont="1" applyFill="1" applyBorder="1" applyAlignment="1" applyProtection="1">
      <alignment horizontal="center" vertical="center"/>
      <protection locked="0"/>
    </xf>
    <xf numFmtId="0" fontId="13" fillId="8" borderId="5" xfId="0" applyFont="1" applyFill="1" applyBorder="1" applyAlignment="1" applyProtection="1">
      <alignment horizontal="right" vertical="center"/>
      <protection locked="0"/>
    </xf>
    <xf numFmtId="0" fontId="14" fillId="8" borderId="5" xfId="0" applyNumberFormat="1" applyFont="1" applyFill="1" applyBorder="1" applyAlignment="1" applyProtection="1">
      <alignment horizontal="left" vertical="center" indent="1"/>
      <protection locked="0"/>
    </xf>
    <xf numFmtId="0" fontId="14" fillId="8" borderId="14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8" borderId="5" xfId="0" applyNumberFormat="1" applyFont="1" applyFill="1" applyBorder="1" applyAlignment="1" applyProtection="1">
      <alignment horizontal="left" vertical="center"/>
      <protection locked="0"/>
    </xf>
    <xf numFmtId="0" fontId="0" fillId="2" borderId="6" xfId="0" applyFont="1" applyFill="1" applyBorder="1"/>
    <xf numFmtId="0" fontId="0" fillId="2" borderId="11" xfId="0" applyFont="1" applyFill="1" applyBorder="1"/>
    <xf numFmtId="14" fontId="8" fillId="6" borderId="16" xfId="0" applyNumberFormat="1" applyFont="1" applyFill="1" applyBorder="1" applyAlignment="1" applyProtection="1">
      <alignment horizontal="center" vertical="center" wrapText="1"/>
      <protection locked="0"/>
    </xf>
    <xf numFmtId="14" fontId="10" fillId="6" borderId="16" xfId="0" applyNumberFormat="1" applyFont="1" applyFill="1" applyBorder="1" applyAlignment="1" applyProtection="1">
      <alignment horizontal="center" vertical="center" wrapText="1"/>
      <protection locked="0"/>
    </xf>
    <xf numFmtId="0" fontId="12" fillId="6" borderId="16" xfId="0" applyFont="1" applyFill="1" applyBorder="1" applyAlignment="1" applyProtection="1">
      <alignment horizontal="center" vertical="center" wrapText="1"/>
      <protection locked="0"/>
    </xf>
    <xf numFmtId="0" fontId="12" fillId="6" borderId="1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3" borderId="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0" fillId="3" borderId="9" xfId="0" applyFont="1" applyFill="1" applyBorder="1" applyAlignment="1">
      <alignment vertical="top"/>
    </xf>
    <xf numFmtId="0" fontId="1" fillId="3" borderId="0" xfId="0" applyFont="1" applyFill="1" applyAlignment="1">
      <alignment vertical="top" wrapText="1"/>
    </xf>
    <xf numFmtId="0" fontId="0" fillId="3" borderId="0" xfId="0" applyFont="1" applyFill="1" applyAlignment="1">
      <alignment vertical="top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8" xfId="0" applyFont="1" applyFill="1" applyBorder="1" applyAlignment="1">
      <alignment vertical="top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166" fontId="13" fillId="8" borderId="18" xfId="0" applyNumberFormat="1" applyFont="1" applyFill="1" applyBorder="1" applyAlignment="1" applyProtection="1">
      <alignment horizontal="center" vertical="center" wrapText="1"/>
      <protection locked="0"/>
    </xf>
    <xf numFmtId="166" fontId="13" fillId="8" borderId="5" xfId="0" applyNumberFormat="1" applyFont="1" applyFill="1" applyBorder="1" applyAlignment="1" applyProtection="1">
      <alignment horizontal="center" vertical="center"/>
      <protection locked="0"/>
    </xf>
    <xf numFmtId="166" fontId="13" fillId="8" borderId="3" xfId="0" applyNumberFormat="1" applyFont="1" applyFill="1" applyBorder="1" applyAlignment="1" applyProtection="1">
      <alignment horizontal="right" vertical="center"/>
      <protection locked="0"/>
    </xf>
    <xf numFmtId="166" fontId="14" fillId="8" borderId="5" xfId="0" applyNumberFormat="1" applyFont="1" applyFill="1" applyBorder="1" applyAlignment="1" applyProtection="1">
      <alignment horizontal="left" vertical="center"/>
      <protection locked="0"/>
    </xf>
    <xf numFmtId="0" fontId="14" fillId="8" borderId="0" xfId="0" applyNumberFormat="1" applyFont="1" applyFill="1" applyBorder="1" applyAlignment="1" applyProtection="1">
      <alignment horizontal="left" vertical="center" indent="1"/>
      <protection locked="0"/>
    </xf>
    <xf numFmtId="166" fontId="0" fillId="2" borderId="0" xfId="0" applyNumberFormat="1" applyFont="1" applyFill="1"/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12" xfId="0" applyNumberFormat="1" applyFont="1" applyFill="1" applyBorder="1"/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8032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48</xdr:row>
      <xdr:rowOff>12700</xdr:rowOff>
    </xdr:from>
    <xdr:to>
      <xdr:col>12</xdr:col>
      <xdr:colOff>304800</xdr:colOff>
      <xdr:row>64</xdr:row>
      <xdr:rowOff>12700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8232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98</xdr:row>
      <xdr:rowOff>12700</xdr:rowOff>
    </xdr:from>
    <xdr:to>
      <xdr:col>12</xdr:col>
      <xdr:colOff>254000</xdr:colOff>
      <xdr:row>110</xdr:row>
      <xdr:rowOff>165100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7757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102</xdr:row>
      <xdr:rowOff>165102</xdr:rowOff>
    </xdr:from>
    <xdr:to>
      <xdr:col>16</xdr:col>
      <xdr:colOff>50800</xdr:colOff>
      <xdr:row>110</xdr:row>
      <xdr:rowOff>165102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8672177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114</xdr:row>
      <xdr:rowOff>12700</xdr:rowOff>
    </xdr:from>
    <xdr:to>
      <xdr:col>12</xdr:col>
      <xdr:colOff>254000</xdr:colOff>
      <xdr:row>126</xdr:row>
      <xdr:rowOff>165100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0805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50800</xdr:colOff>
      <xdr:row>134</xdr:row>
      <xdr:rowOff>165102</xdr:rowOff>
    </xdr:from>
    <xdr:to>
      <xdr:col>16</xdr:col>
      <xdr:colOff>38100</xdr:colOff>
      <xdr:row>142</xdr:row>
      <xdr:rowOff>165102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40500" y="25908002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147</xdr:row>
      <xdr:rowOff>12700</xdr:rowOff>
    </xdr:from>
    <xdr:to>
      <xdr:col>12</xdr:col>
      <xdr:colOff>304800</xdr:colOff>
      <xdr:row>163</xdr:row>
      <xdr:rowOff>12700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27168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186</xdr:row>
      <xdr:rowOff>12700</xdr:rowOff>
    </xdr:from>
    <xdr:to>
      <xdr:col>12</xdr:col>
      <xdr:colOff>304800</xdr:colOff>
      <xdr:row>202</xdr:row>
      <xdr:rowOff>12700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34597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204</xdr:row>
      <xdr:rowOff>12700</xdr:rowOff>
    </xdr:from>
    <xdr:to>
      <xdr:col>12</xdr:col>
      <xdr:colOff>304800</xdr:colOff>
      <xdr:row>220</xdr:row>
      <xdr:rowOff>12700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38026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236</xdr:row>
      <xdr:rowOff>12700</xdr:rowOff>
    </xdr:from>
    <xdr:to>
      <xdr:col>12</xdr:col>
      <xdr:colOff>254000</xdr:colOff>
      <xdr:row>248</xdr:row>
      <xdr:rowOff>165100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441229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240</xdr:row>
      <xdr:rowOff>165100</xdr:rowOff>
    </xdr:from>
    <xdr:to>
      <xdr:col>16</xdr:col>
      <xdr:colOff>50800</xdr:colOff>
      <xdr:row>248</xdr:row>
      <xdr:rowOff>165100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450373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252</xdr:row>
      <xdr:rowOff>12700</xdr:rowOff>
    </xdr:from>
    <xdr:to>
      <xdr:col>12</xdr:col>
      <xdr:colOff>254000</xdr:colOff>
      <xdr:row>264</xdr:row>
      <xdr:rowOff>165100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471709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273</xdr:row>
      <xdr:rowOff>0</xdr:rowOff>
    </xdr:from>
    <xdr:to>
      <xdr:col>16</xdr:col>
      <xdr:colOff>50800</xdr:colOff>
      <xdr:row>281</xdr:row>
      <xdr:rowOff>0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53200" y="522986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285</xdr:row>
      <xdr:rowOff>12700</xdr:rowOff>
    </xdr:from>
    <xdr:to>
      <xdr:col>12</xdr:col>
      <xdr:colOff>304800</xdr:colOff>
      <xdr:row>301</xdr:row>
      <xdr:rowOff>12700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535336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324</xdr:row>
      <xdr:rowOff>12700</xdr:rowOff>
    </xdr:from>
    <xdr:to>
      <xdr:col>12</xdr:col>
      <xdr:colOff>304800</xdr:colOff>
      <xdr:row>340</xdr:row>
      <xdr:rowOff>12700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609631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374</xdr:row>
      <xdr:rowOff>12700</xdr:rowOff>
    </xdr:from>
    <xdr:to>
      <xdr:col>12</xdr:col>
      <xdr:colOff>254000</xdr:colOff>
      <xdr:row>386</xdr:row>
      <xdr:rowOff>165100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704881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378</xdr:row>
      <xdr:rowOff>165100</xdr:rowOff>
    </xdr:from>
    <xdr:to>
      <xdr:col>16</xdr:col>
      <xdr:colOff>50800</xdr:colOff>
      <xdr:row>386</xdr:row>
      <xdr:rowOff>165100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714025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390</xdr:row>
      <xdr:rowOff>12700</xdr:rowOff>
    </xdr:from>
    <xdr:to>
      <xdr:col>12</xdr:col>
      <xdr:colOff>254000</xdr:colOff>
      <xdr:row>402</xdr:row>
      <xdr:rowOff>165100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735361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23</xdr:col>
      <xdr:colOff>81000</xdr:colOff>
      <xdr:row>284</xdr:row>
      <xdr:rowOff>27800</xdr:rowOff>
    </xdr:from>
    <xdr:to>
      <xdr:col>35</xdr:col>
      <xdr:colOff>23400</xdr:colOff>
      <xdr:row>314</xdr:row>
      <xdr:rowOff>144800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9326600" y="54498100"/>
          <a:ext cx="3600000" cy="5832000"/>
        </a:xfrm>
        <a:prstGeom prst="rect">
          <a:avLst/>
        </a:prstGeom>
      </xdr:spPr>
    </xdr:pic>
    <xdr:clientData/>
  </xdr:twoCellAnchor>
  <xdr:twoCellAnchor editAs="oneCell">
    <xdr:from>
      <xdr:col>23</xdr:col>
      <xdr:colOff>76200</xdr:colOff>
      <xdr:row>46</xdr:row>
      <xdr:rowOff>177800</xdr:rowOff>
    </xdr:from>
    <xdr:to>
      <xdr:col>35</xdr:col>
      <xdr:colOff>18600</xdr:colOff>
      <xdr:row>79</xdr:row>
      <xdr:rowOff>90500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9321800" y="9156700"/>
          <a:ext cx="3600000" cy="6199200"/>
        </a:xfrm>
        <a:prstGeom prst="rect">
          <a:avLst/>
        </a:prstGeom>
      </xdr:spPr>
    </xdr:pic>
    <xdr:clientData/>
  </xdr:twoCellAnchor>
  <xdr:twoCellAnchor editAs="oneCell">
    <xdr:from>
      <xdr:col>23</xdr:col>
      <xdr:colOff>63500</xdr:colOff>
      <xdr:row>202</xdr:row>
      <xdr:rowOff>188101</xdr:rowOff>
    </xdr:from>
    <xdr:to>
      <xdr:col>35</xdr:col>
      <xdr:colOff>5900</xdr:colOff>
      <xdr:row>230</xdr:row>
      <xdr:rowOff>110374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9309100" y="38961201"/>
          <a:ext cx="3600000" cy="5256273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66</xdr:row>
      <xdr:rowOff>12700</xdr:rowOff>
    </xdr:from>
    <xdr:to>
      <xdr:col>12</xdr:col>
      <xdr:colOff>292100</xdr:colOff>
      <xdr:row>82</xdr:row>
      <xdr:rowOff>12700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416300" y="12801600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342</xdr:row>
      <xdr:rowOff>12700</xdr:rowOff>
    </xdr:from>
    <xdr:to>
      <xdr:col>12</xdr:col>
      <xdr:colOff>304800</xdr:colOff>
      <xdr:row>358</xdr:row>
      <xdr:rowOff>12700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429000" y="65532000"/>
          <a:ext cx="3048000" cy="3048000"/>
        </a:xfrm>
        <a:prstGeom prst="rect">
          <a:avLst/>
        </a:prstGeom>
      </xdr:spPr>
    </xdr:pic>
    <xdr:clientData/>
  </xdr:twoCellAnchor>
  <xdr:twoCellAnchor>
    <xdr:from>
      <xdr:col>4</xdr:col>
      <xdr:colOff>165100</xdr:colOff>
      <xdr:row>343</xdr:row>
      <xdr:rowOff>0</xdr:rowOff>
    </xdr:from>
    <xdr:to>
      <xdr:col>7</xdr:col>
      <xdr:colOff>177800</xdr:colOff>
      <xdr:row>348</xdr:row>
      <xdr:rowOff>0</xdr:rowOff>
    </xdr:to>
    <xdr:sp macro="" textlink="">
      <xdr:nvSpPr>
        <xdr:cNvPr id="32" name="Rectangle 31"/>
        <xdr:cNvSpPr/>
      </xdr:nvSpPr>
      <xdr:spPr>
        <a:xfrm>
          <a:off x="2882900" y="65709800"/>
          <a:ext cx="1346200" cy="9525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279400</xdr:colOff>
      <xdr:row>67</xdr:row>
      <xdr:rowOff>38100</xdr:rowOff>
    </xdr:from>
    <xdr:to>
      <xdr:col>7</xdr:col>
      <xdr:colOff>292100</xdr:colOff>
      <xdr:row>72</xdr:row>
      <xdr:rowOff>38100</xdr:rowOff>
    </xdr:to>
    <xdr:sp macro="" textlink="">
      <xdr:nvSpPr>
        <xdr:cNvPr id="33" name="Rectangle 32"/>
        <xdr:cNvSpPr/>
      </xdr:nvSpPr>
      <xdr:spPr>
        <a:xfrm>
          <a:off x="2997200" y="13017500"/>
          <a:ext cx="1346200" cy="952500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6</xdr:col>
      <xdr:colOff>419100</xdr:colOff>
      <xdr:row>130</xdr:row>
      <xdr:rowOff>25400</xdr:rowOff>
    </xdr:from>
    <xdr:to>
      <xdr:col>12</xdr:col>
      <xdr:colOff>292100</xdr:colOff>
      <xdr:row>142</xdr:row>
      <xdr:rowOff>177800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25900" y="25006300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431800</xdr:colOff>
      <xdr:row>268</xdr:row>
      <xdr:rowOff>28575</xdr:rowOff>
    </xdr:from>
    <xdr:to>
      <xdr:col>12</xdr:col>
      <xdr:colOff>304800</xdr:colOff>
      <xdr:row>280</xdr:row>
      <xdr:rowOff>180975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513746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406</xdr:row>
      <xdr:rowOff>28575</xdr:rowOff>
    </xdr:from>
    <xdr:to>
      <xdr:col>12</xdr:col>
      <xdr:colOff>254000</xdr:colOff>
      <xdr:row>418</xdr:row>
      <xdr:rowOff>180975</xdr:rowOff>
    </xdr:to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987800" y="777398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410</xdr:row>
      <xdr:rowOff>180975</xdr:rowOff>
    </xdr:from>
    <xdr:to>
      <xdr:col>16</xdr:col>
      <xdr:colOff>50800</xdr:colOff>
      <xdr:row>418</xdr:row>
      <xdr:rowOff>180975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6553200" y="78654275"/>
          <a:ext cx="1524000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H423"/>
  <sheetViews>
    <sheetView tabSelected="1" zoomScale="75" zoomScaleNormal="75" workbookViewId="0">
      <selection activeCell="AN6" sqref="AN6"/>
    </sheetView>
  </sheetViews>
  <sheetFormatPr defaultRowHeight="15"/>
  <cols>
    <col min="1" max="1" width="20.7109375" style="1" customWidth="1"/>
    <col min="2" max="2" width="11.28515625" style="1" customWidth="1"/>
    <col min="3" max="3" width="5" style="1" customWidth="1"/>
    <col min="4" max="4" width="11" style="75" customWidth="1"/>
    <col min="5" max="7" width="6.7109375" style="1" customWidth="1"/>
    <col min="8" max="10" width="4.7109375" style="67" customWidth="1"/>
    <col min="11" max="11" width="12.7109375" style="67" customWidth="1"/>
    <col min="12" max="14" width="4.7109375" style="1" customWidth="1"/>
    <col min="15" max="18" width="9.140625" style="1"/>
    <col min="19" max="23" width="0" style="1" hidden="1" customWidth="1"/>
    <col min="24" max="24" width="9.140625" style="1"/>
    <col min="25" max="30" width="0" style="1" hidden="1" customWidth="1"/>
    <col min="31" max="16384" width="9.140625" style="1"/>
  </cols>
  <sheetData>
    <row r="2" spans="1:34" ht="18.75">
      <c r="A2" s="73" t="s">
        <v>98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67"/>
      <c r="M2" s="67"/>
    </row>
    <row r="3" spans="1:34" ht="18.75">
      <c r="A3" s="74" t="s">
        <v>99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67"/>
      <c r="M3" s="67"/>
    </row>
    <row r="5" spans="1:34" s="28" customFormat="1" ht="12" hidden="1" customHeight="1">
      <c r="A5" s="29">
        <v>46147</v>
      </c>
      <c r="B5" s="30"/>
      <c r="C5" s="30"/>
      <c r="D5" s="45"/>
      <c r="E5" s="45"/>
      <c r="F5" s="31"/>
      <c r="G5" s="31"/>
      <c r="H5" s="46"/>
      <c r="I5" s="46"/>
      <c r="J5" s="46"/>
      <c r="K5" s="46"/>
      <c r="L5" s="46"/>
      <c r="M5" s="46"/>
      <c r="N5" s="46"/>
      <c r="O5" s="46"/>
      <c r="P5" s="32"/>
      <c r="Q5" s="32"/>
      <c r="R5" s="33"/>
      <c r="S5" s="47"/>
      <c r="T5" s="47"/>
      <c r="U5" s="47"/>
      <c r="V5" s="47"/>
      <c r="W5" s="48"/>
      <c r="X5" s="25"/>
      <c r="Y5" s="26"/>
      <c r="Z5" s="34">
        <f>SUM(Z6:Z474)+Z3400</f>
        <v>0</v>
      </c>
      <c r="AA5" s="34">
        <f>SUM(AA6:AA474)+AA3400</f>
        <v>0</v>
      </c>
      <c r="AB5" s="34">
        <f>SUM(AB6:AB474)+AB3400</f>
        <v>0</v>
      </c>
      <c r="AC5" s="34">
        <f>SUM(AC6:AC474)+AC3400</f>
        <v>0</v>
      </c>
      <c r="AD5" s="34">
        <f>SUM(AD6:AD474)+AD3400</f>
        <v>0</v>
      </c>
      <c r="AE5" s="27"/>
      <c r="AF5" s="27"/>
      <c r="AG5" s="27"/>
      <c r="AH5" s="27"/>
    </row>
    <row r="6" spans="1:34" s="28" customFormat="1" ht="42.75" customHeight="1">
      <c r="A6" s="35" t="s">
        <v>95</v>
      </c>
      <c r="B6" s="36" t="s">
        <v>96</v>
      </c>
      <c r="C6" s="36"/>
      <c r="D6" s="62" t="s">
        <v>97</v>
      </c>
      <c r="E6" s="37"/>
      <c r="F6" s="63"/>
      <c r="G6" s="63"/>
      <c r="H6" s="64" t="s">
        <v>86</v>
      </c>
      <c r="I6" s="64"/>
      <c r="J6" s="64"/>
      <c r="K6" s="65">
        <f>AD5</f>
        <v>0</v>
      </c>
      <c r="L6" s="65"/>
      <c r="M6" s="65"/>
      <c r="N6" s="42"/>
      <c r="O6" s="38" t="s">
        <v>87</v>
      </c>
      <c r="P6" s="39">
        <f>Z5+AA5</f>
        <v>0</v>
      </c>
      <c r="Q6" s="38" t="s">
        <v>88</v>
      </c>
      <c r="R6" s="40">
        <f>AB5+AC5</f>
        <v>0</v>
      </c>
      <c r="S6" s="66"/>
      <c r="T6" s="66"/>
      <c r="U6" s="66"/>
      <c r="V6" s="66"/>
      <c r="W6" s="66"/>
      <c r="X6" s="25"/>
      <c r="Y6" s="26"/>
      <c r="Z6" s="41"/>
      <c r="AA6" s="41"/>
      <c r="AB6" s="41"/>
      <c r="AC6" s="41"/>
      <c r="AD6" s="41"/>
      <c r="AE6" s="27"/>
      <c r="AF6" s="27"/>
    </row>
    <row r="7" spans="1:34" ht="12" customHeight="1">
      <c r="A7" s="59" t="s">
        <v>0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1"/>
      <c r="S7" s="60" t="s">
        <v>0</v>
      </c>
      <c r="T7" s="60"/>
      <c r="U7" s="60"/>
      <c r="V7" s="60"/>
      <c r="W7" s="61"/>
    </row>
    <row r="8" spans="1:34" ht="21">
      <c r="A8" s="4" t="s">
        <v>1</v>
      </c>
      <c r="B8" s="2"/>
      <c r="C8" s="5" t="s">
        <v>2</v>
      </c>
      <c r="D8" s="76"/>
      <c r="E8" s="2"/>
      <c r="F8" s="2"/>
      <c r="G8" s="2"/>
      <c r="H8" s="68"/>
      <c r="I8" s="68"/>
      <c r="J8" s="69" t="s">
        <v>3</v>
      </c>
      <c r="K8" s="70">
        <f>SUM(AD8:AD144)</f>
        <v>0</v>
      </c>
      <c r="L8" s="2"/>
      <c r="M8" s="2"/>
      <c r="N8" s="2"/>
      <c r="O8" s="6" t="s">
        <v>4</v>
      </c>
      <c r="P8" s="15">
        <f>SUM(Z8:Z144)</f>
        <v>0</v>
      </c>
      <c r="Q8" s="6" t="s">
        <v>5</v>
      </c>
      <c r="R8" s="24">
        <f>SUM(AB8:AB144)</f>
        <v>0</v>
      </c>
      <c r="S8" s="2"/>
      <c r="T8" s="2"/>
      <c r="U8" s="2"/>
      <c r="V8" s="2"/>
      <c r="W8" s="3"/>
    </row>
    <row r="9" spans="1:34">
      <c r="A9" s="9" t="s">
        <v>6</v>
      </c>
      <c r="B9" s="9"/>
      <c r="C9" s="9">
        <f>SUM(C10:D46)</f>
        <v>0</v>
      </c>
      <c r="D9" s="77">
        <v>3411.4500000000003</v>
      </c>
      <c r="E9" s="8"/>
      <c r="F9" s="8"/>
      <c r="G9" s="8"/>
      <c r="H9" s="71"/>
      <c r="I9" s="71"/>
      <c r="J9" s="71"/>
      <c r="K9" s="71"/>
      <c r="L9" s="8"/>
      <c r="M9" s="8"/>
      <c r="N9" s="56" t="s">
        <v>89</v>
      </c>
      <c r="O9" s="57"/>
      <c r="P9" s="57"/>
      <c r="Q9" s="57"/>
      <c r="R9" s="58"/>
      <c r="S9" s="56" t="s">
        <v>7</v>
      </c>
      <c r="T9" s="57"/>
      <c r="U9" s="57"/>
      <c r="V9" s="57"/>
      <c r="W9" s="58"/>
      <c r="Y9" s="10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4">
      <c r="A10" s="11" t="s">
        <v>9</v>
      </c>
      <c r="B10" s="12"/>
      <c r="C10" s="49"/>
      <c r="D10" s="50"/>
      <c r="N10" s="55"/>
      <c r="O10" s="55"/>
      <c r="P10" s="55"/>
      <c r="Q10" s="55"/>
      <c r="R10" s="53"/>
      <c r="S10" s="52"/>
      <c r="T10" s="52"/>
      <c r="U10" s="52"/>
      <c r="V10" s="52"/>
      <c r="W10" s="53"/>
    </row>
    <row r="11" spans="1:34">
      <c r="A11" s="11" t="s">
        <v>10</v>
      </c>
      <c r="B11" s="12"/>
      <c r="C11" s="49"/>
      <c r="D11" s="50"/>
      <c r="N11" s="55"/>
      <c r="O11" s="55"/>
      <c r="P11" s="55"/>
      <c r="Q11" s="55"/>
      <c r="R11" s="53"/>
      <c r="S11" s="52"/>
      <c r="T11" s="52"/>
      <c r="U11" s="52"/>
      <c r="V11" s="52"/>
      <c r="W11" s="53"/>
    </row>
    <row r="12" spans="1:34">
      <c r="A12" s="11" t="s">
        <v>11</v>
      </c>
      <c r="B12" s="12">
        <v>3</v>
      </c>
      <c r="C12" s="49"/>
      <c r="D12" s="50"/>
      <c r="N12" s="55"/>
      <c r="O12" s="55"/>
      <c r="P12" s="55"/>
      <c r="Q12" s="55"/>
      <c r="R12" s="53"/>
      <c r="S12" s="52"/>
      <c r="T12" s="52"/>
      <c r="U12" s="52"/>
      <c r="V12" s="52"/>
      <c r="W12" s="53"/>
    </row>
    <row r="13" spans="1:34">
      <c r="A13" s="11" t="s">
        <v>12</v>
      </c>
      <c r="B13" s="12">
        <v>3</v>
      </c>
      <c r="C13" s="49"/>
      <c r="D13" s="50"/>
      <c r="N13" s="55"/>
      <c r="O13" s="55"/>
      <c r="P13" s="55"/>
      <c r="Q13" s="55"/>
      <c r="R13" s="53"/>
      <c r="S13" s="52"/>
      <c r="T13" s="52"/>
      <c r="U13" s="52"/>
      <c r="V13" s="52"/>
      <c r="W13" s="53"/>
    </row>
    <row r="14" spans="1:34">
      <c r="A14" s="11" t="s">
        <v>13</v>
      </c>
      <c r="B14" s="12">
        <v>4</v>
      </c>
      <c r="C14" s="49"/>
      <c r="D14" s="50"/>
      <c r="N14" s="55"/>
      <c r="O14" s="55"/>
      <c r="P14" s="55"/>
      <c r="Q14" s="55"/>
      <c r="R14" s="53"/>
      <c r="S14" s="52"/>
      <c r="T14" s="52"/>
      <c r="U14" s="52"/>
      <c r="V14" s="52"/>
      <c r="W14" s="53"/>
    </row>
    <row r="15" spans="1:34">
      <c r="A15" s="11" t="s">
        <v>14</v>
      </c>
      <c r="B15" s="12">
        <v>5</v>
      </c>
      <c r="C15" s="49"/>
      <c r="D15" s="50"/>
      <c r="N15" s="7"/>
      <c r="O15" s="7"/>
      <c r="P15" s="7"/>
      <c r="Q15" s="7"/>
      <c r="R15" s="17"/>
      <c r="S15" s="16"/>
      <c r="T15" s="16"/>
      <c r="U15" s="16"/>
      <c r="V15" s="16"/>
      <c r="W15" s="17"/>
    </row>
    <row r="16" spans="1:34">
      <c r="A16" s="11" t="s">
        <v>15</v>
      </c>
      <c r="B16" s="12"/>
      <c r="C16" s="49"/>
      <c r="D16" s="50"/>
      <c r="N16" s="7"/>
      <c r="O16" s="7"/>
      <c r="P16" s="7"/>
      <c r="Q16" s="7"/>
      <c r="R16" s="17"/>
      <c r="S16" s="16"/>
      <c r="T16" s="16"/>
      <c r="U16" s="16"/>
      <c r="V16" s="16"/>
      <c r="W16" s="17"/>
    </row>
    <row r="17" spans="1:23">
      <c r="A17" s="11" t="s">
        <v>16</v>
      </c>
      <c r="B17" s="12">
        <v>6</v>
      </c>
      <c r="C17" s="49"/>
      <c r="D17" s="50"/>
      <c r="N17" s="7"/>
      <c r="O17" s="7"/>
      <c r="P17" s="7"/>
      <c r="Q17" s="7"/>
      <c r="R17" s="17"/>
      <c r="S17" s="16"/>
      <c r="T17" s="16"/>
      <c r="U17" s="16"/>
      <c r="V17" s="16"/>
      <c r="W17" s="17"/>
    </row>
    <row r="18" spans="1:23">
      <c r="A18" s="11" t="s">
        <v>17</v>
      </c>
      <c r="B18" s="12">
        <v>5</v>
      </c>
      <c r="C18" s="49"/>
      <c r="D18" s="50"/>
      <c r="N18" s="7"/>
      <c r="O18" s="7"/>
      <c r="P18" s="7"/>
      <c r="Q18" s="7"/>
      <c r="R18" s="17"/>
      <c r="S18" s="16"/>
      <c r="T18" s="16"/>
      <c r="U18" s="16"/>
      <c r="V18" s="16"/>
      <c r="W18" s="17"/>
    </row>
    <row r="19" spans="1:23">
      <c r="A19" s="11" t="s">
        <v>18</v>
      </c>
      <c r="B19" s="12">
        <v>5</v>
      </c>
      <c r="C19" s="49"/>
      <c r="D19" s="50"/>
      <c r="N19" s="7"/>
      <c r="O19" s="7"/>
      <c r="P19" s="7"/>
      <c r="Q19" s="7"/>
      <c r="R19" s="17"/>
      <c r="S19" s="16"/>
      <c r="T19" s="16"/>
      <c r="U19" s="16"/>
      <c r="V19" s="16"/>
      <c r="W19" s="17"/>
    </row>
    <row r="20" spans="1:23">
      <c r="A20" s="11" t="s">
        <v>19</v>
      </c>
      <c r="B20" s="12">
        <v>8</v>
      </c>
      <c r="C20" s="49"/>
      <c r="D20" s="50"/>
      <c r="N20" s="7"/>
      <c r="O20" s="7"/>
      <c r="P20" s="7"/>
      <c r="Q20" s="7"/>
      <c r="R20" s="17"/>
      <c r="S20" s="16"/>
      <c r="T20" s="16"/>
      <c r="U20" s="16"/>
      <c r="V20" s="16"/>
      <c r="W20" s="17"/>
    </row>
    <row r="21" spans="1:23">
      <c r="A21" s="11" t="s">
        <v>20</v>
      </c>
      <c r="B21" s="12">
        <v>5</v>
      </c>
      <c r="C21" s="49"/>
      <c r="D21" s="50"/>
      <c r="N21" s="7"/>
      <c r="O21" s="7"/>
      <c r="P21" s="7"/>
      <c r="Q21" s="7"/>
      <c r="R21" s="17"/>
      <c r="S21" s="16"/>
      <c r="T21" s="16"/>
      <c r="U21" s="16"/>
      <c r="V21" s="16"/>
      <c r="W21" s="17"/>
    </row>
    <row r="22" spans="1:23">
      <c r="A22" s="11" t="s">
        <v>21</v>
      </c>
      <c r="B22" s="12"/>
      <c r="C22" s="49"/>
      <c r="D22" s="50"/>
      <c r="N22" s="7"/>
      <c r="O22" s="7"/>
      <c r="P22" s="7"/>
      <c r="Q22" s="7"/>
      <c r="R22" s="17"/>
      <c r="S22" s="16"/>
      <c r="T22" s="16"/>
      <c r="U22" s="16"/>
      <c r="V22" s="16"/>
      <c r="W22" s="17"/>
    </row>
    <row r="23" spans="1:23">
      <c r="A23" s="11" t="s">
        <v>22</v>
      </c>
      <c r="B23" s="12">
        <v>5</v>
      </c>
      <c r="C23" s="49"/>
      <c r="D23" s="50"/>
      <c r="N23" s="7"/>
      <c r="O23" s="7"/>
      <c r="P23" s="7"/>
      <c r="Q23" s="7"/>
      <c r="R23" s="17"/>
      <c r="S23" s="16"/>
      <c r="T23" s="16"/>
      <c r="U23" s="16"/>
      <c r="V23" s="16"/>
      <c r="W23" s="17"/>
    </row>
    <row r="24" spans="1:23">
      <c r="A24" s="11" t="s">
        <v>23</v>
      </c>
      <c r="B24" s="12">
        <v>4</v>
      </c>
      <c r="C24" s="49"/>
      <c r="D24" s="50"/>
      <c r="N24" s="7"/>
      <c r="O24" s="7"/>
      <c r="P24" s="7"/>
      <c r="Q24" s="7"/>
      <c r="R24" s="17"/>
      <c r="S24" s="16"/>
      <c r="T24" s="16"/>
      <c r="U24" s="16"/>
      <c r="V24" s="16"/>
      <c r="W24" s="17"/>
    </row>
    <row r="25" spans="1:23">
      <c r="A25" s="11" t="s">
        <v>24</v>
      </c>
      <c r="B25" s="12">
        <v>7</v>
      </c>
      <c r="C25" s="49"/>
      <c r="D25" s="50"/>
      <c r="N25" s="7"/>
      <c r="O25" s="7"/>
      <c r="P25" s="7"/>
      <c r="Q25" s="7"/>
      <c r="R25" s="17"/>
      <c r="S25" s="16"/>
      <c r="T25" s="16"/>
      <c r="U25" s="16"/>
      <c r="V25" s="16"/>
      <c r="W25" s="17"/>
    </row>
    <row r="26" spans="1:23">
      <c r="A26" s="11" t="s">
        <v>25</v>
      </c>
      <c r="B26" s="12">
        <v>8</v>
      </c>
      <c r="C26" s="49"/>
      <c r="D26" s="50"/>
      <c r="N26" s="7"/>
      <c r="O26" s="7"/>
      <c r="P26" s="7"/>
      <c r="Q26" s="7"/>
      <c r="R26" s="17"/>
      <c r="S26" s="16"/>
      <c r="T26" s="16"/>
      <c r="U26" s="16"/>
      <c r="V26" s="16"/>
      <c r="W26" s="17"/>
    </row>
    <row r="27" spans="1:23">
      <c r="A27" s="11" t="s">
        <v>26</v>
      </c>
      <c r="B27" s="12">
        <v>5</v>
      </c>
      <c r="C27" s="49"/>
      <c r="D27" s="50"/>
      <c r="N27" s="7"/>
      <c r="O27" s="7"/>
      <c r="P27" s="7"/>
      <c r="Q27" s="7"/>
      <c r="R27" s="17"/>
      <c r="S27" s="16"/>
      <c r="T27" s="16"/>
      <c r="U27" s="16"/>
      <c r="V27" s="16"/>
      <c r="W27" s="17"/>
    </row>
    <row r="28" spans="1:23">
      <c r="A28" s="11" t="s">
        <v>27</v>
      </c>
      <c r="B28" s="12">
        <v>6</v>
      </c>
      <c r="C28" s="49"/>
      <c r="D28" s="50"/>
      <c r="N28" s="7"/>
      <c r="O28" s="7"/>
      <c r="P28" s="7"/>
      <c r="Q28" s="7"/>
      <c r="R28" s="17"/>
      <c r="S28" s="16"/>
      <c r="T28" s="16"/>
      <c r="U28" s="16"/>
      <c r="V28" s="16"/>
      <c r="W28" s="17"/>
    </row>
    <row r="29" spans="1:23">
      <c r="A29" s="11" t="s">
        <v>28</v>
      </c>
      <c r="B29" s="12">
        <v>6</v>
      </c>
      <c r="C29" s="49"/>
      <c r="D29" s="50"/>
      <c r="N29" s="7"/>
      <c r="O29" s="7"/>
      <c r="P29" s="7"/>
      <c r="Q29" s="7"/>
      <c r="R29" s="17"/>
      <c r="S29" s="16"/>
      <c r="T29" s="16"/>
      <c r="U29" s="16"/>
      <c r="V29" s="16"/>
      <c r="W29" s="17"/>
    </row>
    <row r="30" spans="1:23">
      <c r="A30" s="11" t="s">
        <v>29</v>
      </c>
      <c r="B30" s="12">
        <v>9</v>
      </c>
      <c r="C30" s="49"/>
      <c r="D30" s="50"/>
      <c r="N30" s="7"/>
      <c r="O30" s="7"/>
      <c r="P30" s="7"/>
      <c r="Q30" s="7"/>
      <c r="R30" s="17"/>
      <c r="S30" s="16"/>
      <c r="T30" s="16"/>
      <c r="U30" s="16"/>
      <c r="V30" s="16"/>
      <c r="W30" s="17"/>
    </row>
    <row r="31" spans="1:23">
      <c r="A31" s="11" t="s">
        <v>30</v>
      </c>
      <c r="B31" s="12">
        <v>10</v>
      </c>
      <c r="C31" s="49"/>
      <c r="D31" s="50"/>
      <c r="N31" s="7"/>
      <c r="O31" s="7"/>
      <c r="P31" s="7"/>
      <c r="Q31" s="7"/>
      <c r="R31" s="17"/>
      <c r="S31" s="16"/>
      <c r="T31" s="16"/>
      <c r="U31" s="16"/>
      <c r="V31" s="16"/>
      <c r="W31" s="17"/>
    </row>
    <row r="32" spans="1:23">
      <c r="A32" s="11" t="s">
        <v>31</v>
      </c>
      <c r="B32" s="12">
        <v>5</v>
      </c>
      <c r="C32" s="49"/>
      <c r="D32" s="50"/>
      <c r="N32" s="7"/>
      <c r="O32" s="7"/>
      <c r="P32" s="7"/>
      <c r="Q32" s="7"/>
      <c r="R32" s="17"/>
      <c r="S32" s="16"/>
      <c r="T32" s="16"/>
      <c r="U32" s="16"/>
      <c r="V32" s="16"/>
      <c r="W32" s="17"/>
    </row>
    <row r="33" spans="1:30">
      <c r="A33" s="11" t="s">
        <v>32</v>
      </c>
      <c r="B33" s="12">
        <v>2</v>
      </c>
      <c r="C33" s="49"/>
      <c r="D33" s="50"/>
      <c r="N33" s="7"/>
      <c r="O33" s="7"/>
      <c r="P33" s="7"/>
      <c r="Q33" s="7"/>
      <c r="R33" s="17"/>
      <c r="S33" s="16"/>
      <c r="T33" s="16"/>
      <c r="U33" s="16"/>
      <c r="V33" s="16"/>
      <c r="W33" s="17"/>
    </row>
    <row r="34" spans="1:30">
      <c r="A34" s="11" t="s">
        <v>33</v>
      </c>
      <c r="B34" s="12">
        <v>5</v>
      </c>
      <c r="C34" s="49"/>
      <c r="D34" s="50"/>
      <c r="N34" s="7"/>
      <c r="O34" s="7"/>
      <c r="P34" s="7"/>
      <c r="Q34" s="7"/>
      <c r="R34" s="17"/>
      <c r="S34" s="16"/>
      <c r="T34" s="16"/>
      <c r="U34" s="16"/>
      <c r="V34" s="16"/>
      <c r="W34" s="17"/>
    </row>
    <row r="35" spans="1:30">
      <c r="A35" s="11" t="s">
        <v>34</v>
      </c>
      <c r="B35" s="12">
        <v>4</v>
      </c>
      <c r="C35" s="49"/>
      <c r="D35" s="50"/>
      <c r="N35" s="7"/>
      <c r="O35" s="7"/>
      <c r="P35" s="7"/>
      <c r="Q35" s="7"/>
      <c r="R35" s="17"/>
      <c r="S35" s="16"/>
      <c r="T35" s="16"/>
      <c r="U35" s="16"/>
      <c r="V35" s="16"/>
      <c r="W35" s="17"/>
    </row>
    <row r="36" spans="1:30">
      <c r="A36" s="11" t="s">
        <v>35</v>
      </c>
      <c r="B36" s="12">
        <v>5</v>
      </c>
      <c r="C36" s="49"/>
      <c r="D36" s="50"/>
      <c r="N36" s="7"/>
      <c r="O36" s="7"/>
      <c r="P36" s="7"/>
      <c r="Q36" s="7"/>
      <c r="R36" s="17"/>
      <c r="S36" s="16"/>
      <c r="T36" s="16"/>
      <c r="U36" s="16"/>
      <c r="V36" s="16"/>
      <c r="W36" s="17"/>
    </row>
    <row r="37" spans="1:30">
      <c r="A37" s="11" t="s">
        <v>36</v>
      </c>
      <c r="B37" s="12">
        <v>5</v>
      </c>
      <c r="C37" s="49"/>
      <c r="D37" s="50"/>
      <c r="N37" s="7"/>
      <c r="O37" s="7"/>
      <c r="P37" s="7"/>
      <c r="Q37" s="7"/>
      <c r="R37" s="17"/>
      <c r="S37" s="16"/>
      <c r="T37" s="16"/>
      <c r="U37" s="16"/>
      <c r="V37" s="16"/>
      <c r="W37" s="17"/>
    </row>
    <row r="38" spans="1:30">
      <c r="A38" s="11" t="s">
        <v>37</v>
      </c>
      <c r="B38" s="12">
        <v>1</v>
      </c>
      <c r="C38" s="49"/>
      <c r="D38" s="50"/>
      <c r="N38" s="7"/>
      <c r="O38" s="7"/>
      <c r="P38" s="7"/>
      <c r="Q38" s="7"/>
      <c r="R38" s="17"/>
      <c r="S38" s="16"/>
      <c r="T38" s="16"/>
      <c r="U38" s="16"/>
      <c r="V38" s="16"/>
      <c r="W38" s="17"/>
    </row>
    <row r="39" spans="1:30">
      <c r="A39" s="11" t="s">
        <v>38</v>
      </c>
      <c r="B39" s="12">
        <v>1</v>
      </c>
      <c r="C39" s="49"/>
      <c r="D39" s="50"/>
      <c r="N39" s="7"/>
      <c r="O39" s="7"/>
      <c r="P39" s="7"/>
      <c r="Q39" s="7"/>
      <c r="R39" s="17"/>
      <c r="S39" s="16"/>
      <c r="T39" s="16"/>
      <c r="U39" s="16"/>
      <c r="V39" s="16"/>
      <c r="W39" s="17"/>
    </row>
    <row r="40" spans="1:30">
      <c r="A40" s="11" t="s">
        <v>39</v>
      </c>
      <c r="B40" s="12"/>
      <c r="C40" s="49"/>
      <c r="D40" s="50"/>
      <c r="N40" s="7"/>
      <c r="O40" s="7"/>
      <c r="P40" s="7"/>
      <c r="Q40" s="7"/>
      <c r="R40" s="17"/>
      <c r="S40" s="16"/>
      <c r="T40" s="16"/>
      <c r="U40" s="16"/>
      <c r="V40" s="16"/>
      <c r="W40" s="17"/>
    </row>
    <row r="41" spans="1:30">
      <c r="A41" s="11" t="s">
        <v>40</v>
      </c>
      <c r="B41" s="12">
        <v>1</v>
      </c>
      <c r="C41" s="49"/>
      <c r="D41" s="50"/>
      <c r="N41" s="7"/>
      <c r="O41" s="7"/>
      <c r="P41" s="7"/>
      <c r="Q41" s="7"/>
      <c r="R41" s="17"/>
      <c r="S41" s="16"/>
      <c r="T41" s="16"/>
      <c r="U41" s="16"/>
      <c r="V41" s="16"/>
      <c r="W41" s="17"/>
    </row>
    <row r="42" spans="1:30">
      <c r="A42" s="11" t="s">
        <v>41</v>
      </c>
      <c r="B42" s="12">
        <v>1</v>
      </c>
      <c r="C42" s="49"/>
      <c r="D42" s="50"/>
      <c r="N42" s="7"/>
      <c r="O42" s="7"/>
      <c r="P42" s="7"/>
      <c r="Q42" s="7"/>
      <c r="R42" s="17"/>
      <c r="S42" s="16"/>
      <c r="T42" s="16"/>
      <c r="U42" s="16"/>
      <c r="V42" s="16"/>
      <c r="W42" s="17"/>
    </row>
    <row r="43" spans="1:30">
      <c r="A43" s="11" t="s">
        <v>42</v>
      </c>
      <c r="B43" s="12">
        <v>1</v>
      </c>
      <c r="C43" s="49"/>
      <c r="D43" s="50"/>
      <c r="N43" s="7"/>
      <c r="O43" s="7"/>
      <c r="P43" s="7"/>
      <c r="Q43" s="7"/>
      <c r="R43" s="17"/>
      <c r="S43" s="16"/>
      <c r="T43" s="16"/>
      <c r="U43" s="16"/>
      <c r="V43" s="16"/>
      <c r="W43" s="17"/>
    </row>
    <row r="44" spans="1:30">
      <c r="A44" s="11" t="s">
        <v>43</v>
      </c>
      <c r="B44" s="12">
        <v>1</v>
      </c>
      <c r="C44" s="49"/>
      <c r="D44" s="50"/>
      <c r="N44" s="7"/>
      <c r="O44" s="7"/>
      <c r="P44" s="7"/>
      <c r="Q44" s="7"/>
      <c r="R44" s="17"/>
      <c r="S44" s="16"/>
      <c r="T44" s="16"/>
      <c r="U44" s="16"/>
      <c r="V44" s="16"/>
      <c r="W44" s="17"/>
    </row>
    <row r="45" spans="1:30">
      <c r="A45" s="11" t="s">
        <v>44</v>
      </c>
      <c r="B45" s="12"/>
      <c r="C45" s="49"/>
      <c r="D45" s="50"/>
      <c r="N45" s="7"/>
      <c r="O45" s="7"/>
      <c r="P45" s="7"/>
      <c r="Q45" s="7"/>
      <c r="R45" s="17"/>
      <c r="S45" s="16"/>
      <c r="T45" s="16"/>
      <c r="U45" s="16"/>
      <c r="V45" s="16"/>
      <c r="W45" s="17"/>
    </row>
    <row r="46" spans="1:30">
      <c r="A46" s="11" t="s">
        <v>45</v>
      </c>
      <c r="B46" s="12">
        <v>1</v>
      </c>
      <c r="C46" s="49"/>
      <c r="D46" s="50"/>
      <c r="N46" s="7"/>
      <c r="O46" s="7"/>
      <c r="P46" s="7"/>
      <c r="Q46" s="7"/>
      <c r="R46" s="17"/>
      <c r="S46" s="16"/>
      <c r="T46" s="16"/>
      <c r="U46" s="16"/>
      <c r="V46" s="16"/>
      <c r="W46" s="17"/>
    </row>
    <row r="47" spans="1:30">
      <c r="A47" s="13"/>
      <c r="B47" s="12"/>
      <c r="C47" s="49"/>
      <c r="D47" s="50"/>
      <c r="N47" s="7"/>
      <c r="O47" s="7"/>
      <c r="P47" s="7"/>
      <c r="Q47" s="7"/>
      <c r="R47" s="17"/>
      <c r="S47" s="16"/>
      <c r="T47" s="16"/>
      <c r="U47" s="16"/>
      <c r="V47" s="16"/>
      <c r="W47" s="17"/>
    </row>
    <row r="48" spans="1:30">
      <c r="A48" s="9" t="s">
        <v>46</v>
      </c>
      <c r="B48" s="9"/>
      <c r="C48" s="9">
        <f>SUM(C49:D63)</f>
        <v>0</v>
      </c>
      <c r="D48" s="77">
        <v>3411.4500000000003</v>
      </c>
      <c r="E48" s="8"/>
      <c r="F48" s="8"/>
      <c r="G48" s="8"/>
      <c r="H48" s="71"/>
      <c r="I48" s="71"/>
      <c r="J48" s="71"/>
      <c r="K48" s="71"/>
      <c r="L48" s="8"/>
      <c r="M48" s="8"/>
      <c r="N48" s="54" t="s">
        <v>90</v>
      </c>
      <c r="O48" s="55"/>
      <c r="P48" s="55"/>
      <c r="Q48" s="55"/>
      <c r="R48" s="53"/>
      <c r="S48" s="51" t="s">
        <v>7</v>
      </c>
      <c r="T48" s="52"/>
      <c r="U48" s="52"/>
      <c r="V48" s="52"/>
      <c r="W48" s="53"/>
      <c r="Y48" s="10" t="s">
        <v>47</v>
      </c>
      <c r="Z48" s="1">
        <f>IF(Y48&lt;"20",C48+E48+F48,IF(Y48&gt;"59",C48+E48+F48,0))</f>
        <v>0</v>
      </c>
      <c r="AB48" s="1">
        <f>IF(Y48&gt;"19",IF(Y48&lt;"60",C48+E48+F48,0),0)</f>
        <v>0</v>
      </c>
      <c r="AD48" s="1">
        <f>(C48+E48+F48)*D48</f>
        <v>0</v>
      </c>
    </row>
    <row r="49" spans="1:23">
      <c r="A49" s="11" t="s">
        <v>48</v>
      </c>
      <c r="B49" s="12"/>
      <c r="C49" s="49"/>
      <c r="D49" s="50"/>
      <c r="N49" s="55"/>
      <c r="O49" s="55"/>
      <c r="P49" s="55"/>
      <c r="Q49" s="55"/>
      <c r="R49" s="53"/>
      <c r="S49" s="52"/>
      <c r="T49" s="52"/>
      <c r="U49" s="52"/>
      <c r="V49" s="52"/>
      <c r="W49" s="53"/>
    </row>
    <row r="50" spans="1:23">
      <c r="A50" s="11" t="s">
        <v>49</v>
      </c>
      <c r="B50" s="12"/>
      <c r="C50" s="49"/>
      <c r="D50" s="50"/>
      <c r="N50" s="55"/>
      <c r="O50" s="55"/>
      <c r="P50" s="55"/>
      <c r="Q50" s="55"/>
      <c r="R50" s="53"/>
      <c r="S50" s="52"/>
      <c r="T50" s="52"/>
      <c r="U50" s="52"/>
      <c r="V50" s="52"/>
      <c r="W50" s="53"/>
    </row>
    <row r="51" spans="1:23">
      <c r="A51" s="11" t="s">
        <v>50</v>
      </c>
      <c r="B51" s="12"/>
      <c r="C51" s="49"/>
      <c r="D51" s="50"/>
      <c r="N51" s="55"/>
      <c r="O51" s="55"/>
      <c r="P51" s="55"/>
      <c r="Q51" s="55"/>
      <c r="R51" s="53"/>
      <c r="S51" s="52"/>
      <c r="T51" s="52"/>
      <c r="U51" s="52"/>
      <c r="V51" s="52"/>
      <c r="W51" s="53"/>
    </row>
    <row r="52" spans="1:23">
      <c r="A52" s="11" t="s">
        <v>51</v>
      </c>
      <c r="B52" s="12"/>
      <c r="C52" s="49"/>
      <c r="D52" s="50"/>
      <c r="N52" s="55"/>
      <c r="O52" s="55"/>
      <c r="P52" s="55"/>
      <c r="Q52" s="55"/>
      <c r="R52" s="53"/>
      <c r="S52" s="52"/>
      <c r="T52" s="52"/>
      <c r="U52" s="52"/>
      <c r="V52" s="52"/>
      <c r="W52" s="53"/>
    </row>
    <row r="53" spans="1:23">
      <c r="A53" s="11" t="s">
        <v>9</v>
      </c>
      <c r="B53" s="12">
        <v>3</v>
      </c>
      <c r="C53" s="49"/>
      <c r="D53" s="50"/>
      <c r="N53" s="55"/>
      <c r="O53" s="55"/>
      <c r="P53" s="55"/>
      <c r="Q53" s="55"/>
      <c r="R53" s="53"/>
      <c r="S53" s="52"/>
      <c r="T53" s="52"/>
      <c r="U53" s="52"/>
      <c r="V53" s="52"/>
      <c r="W53" s="53"/>
    </row>
    <row r="54" spans="1:23">
      <c r="A54" s="11" t="s">
        <v>10</v>
      </c>
      <c r="B54" s="12">
        <v>2</v>
      </c>
      <c r="C54" s="49"/>
      <c r="D54" s="50"/>
      <c r="N54" s="7"/>
      <c r="O54" s="7"/>
      <c r="P54" s="7"/>
      <c r="Q54" s="7"/>
      <c r="R54" s="17"/>
      <c r="S54" s="16"/>
      <c r="T54" s="16"/>
      <c r="U54" s="16"/>
      <c r="V54" s="16"/>
      <c r="W54" s="17"/>
    </row>
    <row r="55" spans="1:23">
      <c r="A55" s="11" t="s">
        <v>11</v>
      </c>
      <c r="B55" s="12">
        <v>1</v>
      </c>
      <c r="C55" s="49"/>
      <c r="D55" s="50"/>
      <c r="N55" s="7"/>
      <c r="O55" s="7"/>
      <c r="P55" s="7"/>
      <c r="Q55" s="7"/>
      <c r="R55" s="17"/>
      <c r="S55" s="16"/>
      <c r="T55" s="16"/>
      <c r="U55" s="16"/>
      <c r="V55" s="16"/>
      <c r="W55" s="17"/>
    </row>
    <row r="56" spans="1:23">
      <c r="A56" s="11" t="s">
        <v>12</v>
      </c>
      <c r="B56" s="12">
        <v>3</v>
      </c>
      <c r="C56" s="49"/>
      <c r="D56" s="50"/>
      <c r="N56" s="7"/>
      <c r="O56" s="7"/>
      <c r="P56" s="7"/>
      <c r="Q56" s="7"/>
      <c r="R56" s="17"/>
      <c r="S56" s="16"/>
      <c r="T56" s="16"/>
      <c r="U56" s="16"/>
      <c r="V56" s="16"/>
      <c r="W56" s="17"/>
    </row>
    <row r="57" spans="1:23">
      <c r="A57" s="11" t="s">
        <v>15</v>
      </c>
      <c r="B57" s="12">
        <v>2</v>
      </c>
      <c r="C57" s="49"/>
      <c r="D57" s="50"/>
      <c r="N57" s="7"/>
      <c r="O57" s="7"/>
      <c r="P57" s="7"/>
      <c r="Q57" s="7"/>
      <c r="R57" s="17"/>
      <c r="S57" s="16"/>
      <c r="T57" s="16"/>
      <c r="U57" s="16"/>
      <c r="V57" s="16"/>
      <c r="W57" s="17"/>
    </row>
    <row r="58" spans="1:23">
      <c r="A58" s="11" t="s">
        <v>16</v>
      </c>
      <c r="B58" s="12">
        <v>2</v>
      </c>
      <c r="C58" s="49"/>
      <c r="D58" s="50"/>
      <c r="N58" s="7"/>
      <c r="O58" s="7"/>
      <c r="P58" s="7"/>
      <c r="Q58" s="7"/>
      <c r="R58" s="17"/>
      <c r="S58" s="16"/>
      <c r="T58" s="16"/>
      <c r="U58" s="16"/>
      <c r="V58" s="16"/>
      <c r="W58" s="17"/>
    </row>
    <row r="59" spans="1:23">
      <c r="A59" s="11" t="s">
        <v>17</v>
      </c>
      <c r="B59" s="12"/>
      <c r="C59" s="49"/>
      <c r="D59" s="50"/>
      <c r="N59" s="7"/>
      <c r="O59" s="7"/>
      <c r="P59" s="7"/>
      <c r="Q59" s="7"/>
      <c r="R59" s="17"/>
      <c r="S59" s="16"/>
      <c r="T59" s="16"/>
      <c r="U59" s="16"/>
      <c r="V59" s="16"/>
      <c r="W59" s="17"/>
    </row>
    <row r="60" spans="1:23">
      <c r="A60" s="11" t="s">
        <v>18</v>
      </c>
      <c r="B60" s="12">
        <v>3</v>
      </c>
      <c r="C60" s="49"/>
      <c r="D60" s="50"/>
      <c r="N60" s="7"/>
      <c r="O60" s="7"/>
      <c r="P60" s="7"/>
      <c r="Q60" s="7"/>
      <c r="R60" s="17"/>
      <c r="S60" s="16"/>
      <c r="T60" s="16"/>
      <c r="U60" s="16"/>
      <c r="V60" s="16"/>
      <c r="W60" s="17"/>
    </row>
    <row r="61" spans="1:23">
      <c r="A61" s="11" t="s">
        <v>21</v>
      </c>
      <c r="B61" s="12">
        <v>1</v>
      </c>
      <c r="C61" s="49"/>
      <c r="D61" s="50"/>
      <c r="N61" s="7"/>
      <c r="O61" s="7"/>
      <c r="P61" s="7"/>
      <c r="Q61" s="7"/>
      <c r="R61" s="17"/>
      <c r="S61" s="16"/>
      <c r="T61" s="16"/>
      <c r="U61" s="16"/>
      <c r="V61" s="16"/>
      <c r="W61" s="17"/>
    </row>
    <row r="62" spans="1:23">
      <c r="A62" s="11" t="s">
        <v>22</v>
      </c>
      <c r="B62" s="12"/>
      <c r="C62" s="49"/>
      <c r="D62" s="50"/>
      <c r="N62" s="7"/>
      <c r="O62" s="7"/>
      <c r="P62" s="7"/>
      <c r="Q62" s="7"/>
      <c r="R62" s="17"/>
      <c r="S62" s="16"/>
      <c r="T62" s="16"/>
      <c r="U62" s="16"/>
      <c r="V62" s="16"/>
      <c r="W62" s="17"/>
    </row>
    <row r="63" spans="1:23">
      <c r="A63" s="11" t="s">
        <v>23</v>
      </c>
      <c r="B63" s="12">
        <v>2</v>
      </c>
      <c r="C63" s="49"/>
      <c r="D63" s="50"/>
      <c r="N63" s="7"/>
      <c r="O63" s="7"/>
      <c r="P63" s="7"/>
      <c r="Q63" s="7"/>
      <c r="R63" s="17"/>
      <c r="S63" s="16"/>
      <c r="T63" s="16"/>
      <c r="U63" s="16"/>
      <c r="V63" s="16"/>
      <c r="W63" s="17"/>
    </row>
    <row r="64" spans="1:23">
      <c r="A64" s="13"/>
      <c r="B64" s="12"/>
      <c r="C64" s="49"/>
      <c r="D64" s="50"/>
      <c r="N64" s="7"/>
      <c r="O64" s="7"/>
      <c r="P64" s="7"/>
      <c r="Q64" s="7"/>
      <c r="R64" s="17"/>
      <c r="S64" s="16"/>
      <c r="T64" s="16"/>
      <c r="U64" s="16"/>
      <c r="V64" s="16"/>
      <c r="W64" s="17"/>
    </row>
    <row r="65" spans="1:30">
      <c r="A65" s="13"/>
      <c r="B65" s="14"/>
      <c r="C65" s="43"/>
      <c r="D65" s="43"/>
      <c r="N65" s="7"/>
      <c r="O65" s="7"/>
      <c r="P65" s="7"/>
      <c r="Q65" s="7"/>
      <c r="R65" s="17"/>
      <c r="S65" s="16"/>
      <c r="T65" s="16"/>
      <c r="U65" s="16"/>
      <c r="V65" s="16"/>
      <c r="W65" s="17"/>
    </row>
    <row r="66" spans="1:30">
      <c r="A66" s="9" t="s">
        <v>52</v>
      </c>
      <c r="B66" s="9"/>
      <c r="C66" s="9">
        <f>SUM(C67:D96)</f>
        <v>0</v>
      </c>
      <c r="D66" s="77">
        <v>3411.4500000000003</v>
      </c>
      <c r="E66" s="8"/>
      <c r="F66" s="8"/>
      <c r="G66" s="8"/>
      <c r="H66" s="71"/>
      <c r="I66" s="71"/>
      <c r="J66" s="71"/>
      <c r="K66" s="71"/>
      <c r="L66" s="8"/>
      <c r="M66" s="8"/>
      <c r="N66" s="54" t="s">
        <v>91</v>
      </c>
      <c r="O66" s="55"/>
      <c r="P66" s="55"/>
      <c r="Q66" s="55"/>
      <c r="R66" s="53"/>
      <c r="S66" s="51" t="s">
        <v>7</v>
      </c>
      <c r="T66" s="52"/>
      <c r="U66" s="52"/>
      <c r="V66" s="52"/>
      <c r="W66" s="53"/>
      <c r="Y66" s="10" t="s">
        <v>53</v>
      </c>
      <c r="Z66" s="1">
        <f>IF(Y66&lt;"20",C66+E66+F66,IF(Y66&gt;"59",C66+E66+F66,0))</f>
        <v>0</v>
      </c>
      <c r="AB66" s="1">
        <f>IF(Y66&gt;"19",IF(Y66&lt;"60",C66+E66+F66,0),0)</f>
        <v>0</v>
      </c>
      <c r="AD66" s="1">
        <f>(C66+E66+F66)*D66</f>
        <v>0</v>
      </c>
    </row>
    <row r="67" spans="1:30">
      <c r="A67" s="11" t="s">
        <v>16</v>
      </c>
      <c r="B67" s="12"/>
      <c r="C67" s="49"/>
      <c r="D67" s="50"/>
      <c r="N67" s="55"/>
      <c r="O67" s="55"/>
      <c r="P67" s="55"/>
      <c r="Q67" s="55"/>
      <c r="R67" s="53"/>
      <c r="S67" s="52"/>
      <c r="T67" s="52"/>
      <c r="U67" s="52"/>
      <c r="V67" s="52"/>
      <c r="W67" s="53"/>
    </row>
    <row r="68" spans="1:30">
      <c r="A68" s="11" t="s">
        <v>17</v>
      </c>
      <c r="B68" s="12"/>
      <c r="C68" s="49"/>
      <c r="D68" s="50"/>
      <c r="N68" s="55"/>
      <c r="O68" s="55"/>
      <c r="P68" s="55"/>
      <c r="Q68" s="55"/>
      <c r="R68" s="53"/>
      <c r="S68" s="52"/>
      <c r="T68" s="52"/>
      <c r="U68" s="52"/>
      <c r="V68" s="52"/>
      <c r="W68" s="53"/>
    </row>
    <row r="69" spans="1:30">
      <c r="A69" s="11" t="s">
        <v>18</v>
      </c>
      <c r="B69" s="12"/>
      <c r="C69" s="49"/>
      <c r="D69" s="50"/>
      <c r="N69" s="55"/>
      <c r="O69" s="55"/>
      <c r="P69" s="55"/>
      <c r="Q69" s="55"/>
      <c r="R69" s="53"/>
      <c r="S69" s="52"/>
      <c r="T69" s="52"/>
      <c r="U69" s="52"/>
      <c r="V69" s="52"/>
      <c r="W69" s="53"/>
    </row>
    <row r="70" spans="1:30">
      <c r="A70" s="11" t="s">
        <v>19</v>
      </c>
      <c r="B70" s="12"/>
      <c r="C70" s="49"/>
      <c r="D70" s="50"/>
      <c r="N70" s="55"/>
      <c r="O70" s="55"/>
      <c r="P70" s="55"/>
      <c r="Q70" s="55"/>
      <c r="R70" s="53"/>
      <c r="S70" s="52"/>
      <c r="T70" s="52"/>
      <c r="U70" s="52"/>
      <c r="V70" s="52"/>
      <c r="W70" s="53"/>
    </row>
    <row r="71" spans="1:30">
      <c r="A71" s="11" t="s">
        <v>20</v>
      </c>
      <c r="B71" s="12"/>
      <c r="C71" s="49"/>
      <c r="D71" s="50"/>
      <c r="N71" s="55"/>
      <c r="O71" s="55"/>
      <c r="P71" s="55"/>
      <c r="Q71" s="55"/>
      <c r="R71" s="53"/>
      <c r="S71" s="52"/>
      <c r="T71" s="52"/>
      <c r="U71" s="52"/>
      <c r="V71" s="52"/>
      <c r="W71" s="53"/>
    </row>
    <row r="72" spans="1:30">
      <c r="A72" s="11" t="s">
        <v>22</v>
      </c>
      <c r="B72" s="12"/>
      <c r="C72" s="49"/>
      <c r="D72" s="50"/>
      <c r="N72" s="7"/>
      <c r="O72" s="7"/>
      <c r="P72" s="7"/>
      <c r="Q72" s="7"/>
      <c r="R72" s="17"/>
      <c r="S72" s="16"/>
      <c r="T72" s="16"/>
      <c r="U72" s="16"/>
      <c r="V72" s="16"/>
      <c r="W72" s="17"/>
    </row>
    <row r="73" spans="1:30">
      <c r="A73" s="11" t="s">
        <v>23</v>
      </c>
      <c r="B73" s="12"/>
      <c r="C73" s="49"/>
      <c r="D73" s="50"/>
      <c r="N73" s="7"/>
      <c r="O73" s="7"/>
      <c r="P73" s="7"/>
      <c r="Q73" s="7"/>
      <c r="R73" s="17"/>
      <c r="S73" s="16"/>
      <c r="T73" s="16"/>
      <c r="U73" s="16"/>
      <c r="V73" s="16"/>
      <c r="W73" s="17"/>
    </row>
    <row r="74" spans="1:30">
      <c r="A74" s="11" t="s">
        <v>24</v>
      </c>
      <c r="B74" s="12">
        <v>1</v>
      </c>
      <c r="C74" s="49"/>
      <c r="D74" s="50"/>
      <c r="N74" s="7"/>
      <c r="O74" s="7"/>
      <c r="P74" s="7"/>
      <c r="Q74" s="7"/>
      <c r="R74" s="17"/>
      <c r="S74" s="16"/>
      <c r="T74" s="16"/>
      <c r="U74" s="16"/>
      <c r="V74" s="16"/>
      <c r="W74" s="17"/>
    </row>
    <row r="75" spans="1:30">
      <c r="A75" s="11" t="s">
        <v>25</v>
      </c>
      <c r="B75" s="12"/>
      <c r="C75" s="49"/>
      <c r="D75" s="50"/>
      <c r="N75" s="7"/>
      <c r="O75" s="7"/>
      <c r="P75" s="7"/>
      <c r="Q75" s="7"/>
      <c r="R75" s="17"/>
      <c r="S75" s="16"/>
      <c r="T75" s="16"/>
      <c r="U75" s="16"/>
      <c r="V75" s="16"/>
      <c r="W75" s="17"/>
    </row>
    <row r="76" spans="1:30">
      <c r="A76" s="11" t="s">
        <v>26</v>
      </c>
      <c r="B76" s="12"/>
      <c r="C76" s="49"/>
      <c r="D76" s="50"/>
      <c r="N76" s="7"/>
      <c r="O76" s="7"/>
      <c r="P76" s="7"/>
      <c r="Q76" s="7"/>
      <c r="R76" s="17"/>
      <c r="S76" s="16"/>
      <c r="T76" s="16"/>
      <c r="U76" s="16"/>
      <c r="V76" s="16"/>
      <c r="W76" s="17"/>
    </row>
    <row r="77" spans="1:30">
      <c r="A77" s="11" t="s">
        <v>27</v>
      </c>
      <c r="B77" s="12"/>
      <c r="C77" s="49"/>
      <c r="D77" s="50"/>
      <c r="N77" s="7"/>
      <c r="O77" s="7"/>
      <c r="P77" s="7"/>
      <c r="Q77" s="7"/>
      <c r="R77" s="17"/>
      <c r="S77" s="16"/>
      <c r="T77" s="16"/>
      <c r="U77" s="16"/>
      <c r="V77" s="16"/>
      <c r="W77" s="17"/>
    </row>
    <row r="78" spans="1:30">
      <c r="A78" s="11" t="s">
        <v>28</v>
      </c>
      <c r="B78" s="12"/>
      <c r="C78" s="49"/>
      <c r="D78" s="50"/>
      <c r="N78" s="7"/>
      <c r="O78" s="7"/>
      <c r="P78" s="7"/>
      <c r="Q78" s="7"/>
      <c r="R78" s="17"/>
      <c r="S78" s="16"/>
      <c r="T78" s="16"/>
      <c r="U78" s="16"/>
      <c r="V78" s="16"/>
      <c r="W78" s="17"/>
    </row>
    <row r="79" spans="1:30">
      <c r="A79" s="11" t="s">
        <v>29</v>
      </c>
      <c r="B79" s="12"/>
      <c r="C79" s="49"/>
      <c r="D79" s="50"/>
      <c r="N79" s="7"/>
      <c r="O79" s="7"/>
      <c r="P79" s="7"/>
      <c r="Q79" s="7"/>
      <c r="R79" s="17"/>
      <c r="S79" s="16"/>
      <c r="T79" s="16"/>
      <c r="U79" s="16"/>
      <c r="V79" s="16"/>
      <c r="W79" s="17"/>
    </row>
    <row r="80" spans="1:30">
      <c r="A80" s="11" t="s">
        <v>30</v>
      </c>
      <c r="B80" s="12"/>
      <c r="C80" s="49"/>
      <c r="D80" s="50"/>
      <c r="N80" s="7"/>
      <c r="O80" s="7"/>
      <c r="P80" s="7"/>
      <c r="Q80" s="7"/>
      <c r="R80" s="17"/>
      <c r="S80" s="16"/>
      <c r="T80" s="16"/>
      <c r="U80" s="16"/>
      <c r="V80" s="16"/>
      <c r="W80" s="17"/>
    </row>
    <row r="81" spans="1:23">
      <c r="A81" s="11" t="s">
        <v>31</v>
      </c>
      <c r="B81" s="12"/>
      <c r="C81" s="49"/>
      <c r="D81" s="50"/>
      <c r="N81" s="7"/>
      <c r="O81" s="7"/>
      <c r="P81" s="7"/>
      <c r="Q81" s="7"/>
      <c r="R81" s="17"/>
      <c r="S81" s="16"/>
      <c r="T81" s="16"/>
      <c r="U81" s="16"/>
      <c r="V81" s="16"/>
      <c r="W81" s="17"/>
    </row>
    <row r="82" spans="1:23">
      <c r="A82" s="11" t="s">
        <v>32</v>
      </c>
      <c r="B82" s="12"/>
      <c r="C82" s="49"/>
      <c r="D82" s="50"/>
      <c r="N82" s="7"/>
      <c r="O82" s="7"/>
      <c r="P82" s="7"/>
      <c r="Q82" s="7"/>
      <c r="R82" s="17"/>
      <c r="S82" s="16"/>
      <c r="T82" s="16"/>
      <c r="U82" s="16"/>
      <c r="V82" s="16"/>
      <c r="W82" s="17"/>
    </row>
    <row r="83" spans="1:23">
      <c r="A83" s="11" t="s">
        <v>33</v>
      </c>
      <c r="B83" s="12"/>
      <c r="C83" s="49"/>
      <c r="D83" s="50"/>
      <c r="N83" s="7"/>
      <c r="O83" s="7"/>
      <c r="P83" s="7"/>
      <c r="Q83" s="7"/>
      <c r="R83" s="17"/>
      <c r="S83" s="16"/>
      <c r="T83" s="16"/>
      <c r="U83" s="16"/>
      <c r="V83" s="16"/>
      <c r="W83" s="17"/>
    </row>
    <row r="84" spans="1:23">
      <c r="A84" s="11" t="s">
        <v>34</v>
      </c>
      <c r="B84" s="12"/>
      <c r="C84" s="49"/>
      <c r="D84" s="50"/>
      <c r="N84" s="7"/>
      <c r="O84" s="7"/>
      <c r="P84" s="7"/>
      <c r="Q84" s="7"/>
      <c r="R84" s="17"/>
      <c r="S84" s="16"/>
      <c r="T84" s="16"/>
      <c r="U84" s="16"/>
      <c r="V84" s="16"/>
      <c r="W84" s="17"/>
    </row>
    <row r="85" spans="1:23">
      <c r="A85" s="11" t="s">
        <v>35</v>
      </c>
      <c r="B85" s="12"/>
      <c r="C85" s="49"/>
      <c r="D85" s="50"/>
      <c r="N85" s="7"/>
      <c r="O85" s="7"/>
      <c r="P85" s="7"/>
      <c r="Q85" s="7"/>
      <c r="R85" s="17"/>
      <c r="S85" s="16"/>
      <c r="T85" s="16"/>
      <c r="U85" s="16"/>
      <c r="V85" s="16"/>
      <c r="W85" s="17"/>
    </row>
    <row r="86" spans="1:23">
      <c r="A86" s="11" t="s">
        <v>36</v>
      </c>
      <c r="B86" s="12"/>
      <c r="C86" s="49"/>
      <c r="D86" s="50"/>
      <c r="N86" s="7"/>
      <c r="O86" s="7"/>
      <c r="P86" s="7"/>
      <c r="Q86" s="7"/>
      <c r="R86" s="17"/>
      <c r="S86" s="16"/>
      <c r="T86" s="16"/>
      <c r="U86" s="16"/>
      <c r="V86" s="16"/>
      <c r="W86" s="17"/>
    </row>
    <row r="87" spans="1:23">
      <c r="A87" s="11" t="s">
        <v>37</v>
      </c>
      <c r="B87" s="12"/>
      <c r="C87" s="49"/>
      <c r="D87" s="50"/>
      <c r="N87" s="7"/>
      <c r="O87" s="7"/>
      <c r="P87" s="7"/>
      <c r="Q87" s="7"/>
      <c r="R87" s="17"/>
      <c r="S87" s="16"/>
      <c r="T87" s="16"/>
      <c r="U87" s="16"/>
      <c r="V87" s="16"/>
      <c r="W87" s="17"/>
    </row>
    <row r="88" spans="1:23">
      <c r="A88" s="11" t="s">
        <v>38</v>
      </c>
      <c r="B88" s="12"/>
      <c r="C88" s="49"/>
      <c r="D88" s="50"/>
      <c r="N88" s="7"/>
      <c r="O88" s="7"/>
      <c r="P88" s="7"/>
      <c r="Q88" s="7"/>
      <c r="R88" s="17"/>
      <c r="S88" s="16"/>
      <c r="T88" s="16"/>
      <c r="U88" s="16"/>
      <c r="V88" s="16"/>
      <c r="W88" s="17"/>
    </row>
    <row r="89" spans="1:23">
      <c r="A89" s="11" t="s">
        <v>39</v>
      </c>
      <c r="B89" s="12"/>
      <c r="C89" s="49"/>
      <c r="D89" s="50"/>
      <c r="N89" s="7"/>
      <c r="O89" s="7"/>
      <c r="P89" s="7"/>
      <c r="Q89" s="7"/>
      <c r="R89" s="17"/>
      <c r="S89" s="16"/>
      <c r="T89" s="16"/>
      <c r="U89" s="16"/>
      <c r="V89" s="16"/>
      <c r="W89" s="17"/>
    </row>
    <row r="90" spans="1:23">
      <c r="A90" s="11" t="s">
        <v>40</v>
      </c>
      <c r="B90" s="12"/>
      <c r="C90" s="49"/>
      <c r="D90" s="50"/>
      <c r="N90" s="7"/>
      <c r="O90" s="7"/>
      <c r="P90" s="7"/>
      <c r="Q90" s="7"/>
      <c r="R90" s="17"/>
      <c r="S90" s="16"/>
      <c r="T90" s="16"/>
      <c r="U90" s="16"/>
      <c r="V90" s="16"/>
      <c r="W90" s="17"/>
    </row>
    <row r="91" spans="1:23">
      <c r="A91" s="11" t="s">
        <v>41</v>
      </c>
      <c r="B91" s="12"/>
      <c r="C91" s="49"/>
      <c r="D91" s="50"/>
      <c r="N91" s="7"/>
      <c r="O91" s="7"/>
      <c r="P91" s="7"/>
      <c r="Q91" s="7"/>
      <c r="R91" s="17"/>
      <c r="S91" s="16"/>
      <c r="T91" s="16"/>
      <c r="U91" s="16"/>
      <c r="V91" s="16"/>
      <c r="W91" s="17"/>
    </row>
    <row r="92" spans="1:23">
      <c r="A92" s="11" t="s">
        <v>42</v>
      </c>
      <c r="B92" s="12"/>
      <c r="C92" s="49"/>
      <c r="D92" s="50"/>
      <c r="N92" s="7"/>
      <c r="O92" s="7"/>
      <c r="P92" s="7"/>
      <c r="Q92" s="7"/>
      <c r="R92" s="17"/>
      <c r="S92" s="16"/>
      <c r="T92" s="16"/>
      <c r="U92" s="16"/>
      <c r="V92" s="16"/>
      <c r="W92" s="17"/>
    </row>
    <row r="93" spans="1:23">
      <c r="A93" s="11" t="s">
        <v>43</v>
      </c>
      <c r="B93" s="12"/>
      <c r="C93" s="49"/>
      <c r="D93" s="50"/>
      <c r="N93" s="7"/>
      <c r="O93" s="7"/>
      <c r="P93" s="7"/>
      <c r="Q93" s="7"/>
      <c r="R93" s="17"/>
      <c r="S93" s="16"/>
      <c r="T93" s="16"/>
      <c r="U93" s="16"/>
      <c r="V93" s="16"/>
      <c r="W93" s="17"/>
    </row>
    <row r="94" spans="1:23">
      <c r="A94" s="11" t="s">
        <v>44</v>
      </c>
      <c r="B94" s="12"/>
      <c r="C94" s="49"/>
      <c r="D94" s="50"/>
      <c r="N94" s="7"/>
      <c r="O94" s="7"/>
      <c r="P94" s="7"/>
      <c r="Q94" s="7"/>
      <c r="R94" s="17"/>
      <c r="S94" s="16"/>
      <c r="T94" s="16"/>
      <c r="U94" s="16"/>
      <c r="V94" s="16"/>
      <c r="W94" s="17"/>
    </row>
    <row r="95" spans="1:23">
      <c r="A95" s="11" t="s">
        <v>45</v>
      </c>
      <c r="B95" s="12"/>
      <c r="C95" s="49"/>
      <c r="D95" s="50"/>
      <c r="N95" s="7"/>
      <c r="O95" s="7"/>
      <c r="P95" s="7"/>
      <c r="Q95" s="7"/>
      <c r="R95" s="17"/>
      <c r="S95" s="16"/>
      <c r="T95" s="16"/>
      <c r="U95" s="16"/>
      <c r="V95" s="16"/>
      <c r="W95" s="17"/>
    </row>
    <row r="96" spans="1:23">
      <c r="A96" s="11" t="s">
        <v>54</v>
      </c>
      <c r="B96" s="12"/>
      <c r="C96" s="49"/>
      <c r="D96" s="50"/>
      <c r="N96" s="7"/>
      <c r="O96" s="7"/>
      <c r="P96" s="7"/>
      <c r="Q96" s="7"/>
      <c r="R96" s="17"/>
      <c r="S96" s="16"/>
      <c r="T96" s="16"/>
      <c r="U96" s="16"/>
      <c r="V96" s="16"/>
      <c r="W96" s="17"/>
    </row>
    <row r="97" spans="1:30">
      <c r="A97" s="13"/>
      <c r="B97" s="12"/>
      <c r="C97" s="49"/>
      <c r="D97" s="50"/>
      <c r="N97" s="7"/>
      <c r="O97" s="7"/>
      <c r="P97" s="7"/>
      <c r="Q97" s="7"/>
      <c r="R97" s="17"/>
      <c r="S97" s="16"/>
      <c r="T97" s="16"/>
      <c r="U97" s="16"/>
      <c r="V97" s="16"/>
      <c r="W97" s="17"/>
    </row>
    <row r="98" spans="1:30">
      <c r="A98" s="9" t="s">
        <v>55</v>
      </c>
      <c r="B98" s="9"/>
      <c r="C98" s="9">
        <f>SUM(C99:D104)</f>
        <v>0</v>
      </c>
      <c r="D98" s="77">
        <v>1526.175</v>
      </c>
      <c r="E98" s="8"/>
      <c r="F98" s="8"/>
      <c r="G98" s="8"/>
      <c r="H98" s="71"/>
      <c r="I98" s="71"/>
      <c r="J98" s="71"/>
      <c r="K98" s="71"/>
      <c r="L98" s="8"/>
      <c r="M98" s="8"/>
      <c r="N98" s="54" t="s">
        <v>92</v>
      </c>
      <c r="O98" s="55"/>
      <c r="P98" s="55"/>
      <c r="Q98" s="55"/>
      <c r="R98" s="53"/>
      <c r="S98" s="51" t="s">
        <v>56</v>
      </c>
      <c r="T98" s="52"/>
      <c r="U98" s="52"/>
      <c r="V98" s="52"/>
      <c r="W98" s="53"/>
      <c r="Y98" s="10" t="s">
        <v>57</v>
      </c>
      <c r="Z98" s="1">
        <f>IF(Y98&lt;"20",C98+E98+F98,IF(Y98&gt;"59",C98+E98+F98,0))</f>
        <v>0</v>
      </c>
      <c r="AB98" s="1">
        <f>IF(Y98&gt;"19",IF(Y98&lt;"60",C98+E98+F98,0),0)</f>
        <v>0</v>
      </c>
      <c r="AD98" s="1">
        <f>(C98+E98+F98)*D98</f>
        <v>0</v>
      </c>
    </row>
    <row r="99" spans="1:30">
      <c r="A99" s="11" t="s">
        <v>58</v>
      </c>
      <c r="B99" s="12"/>
      <c r="C99" s="49"/>
      <c r="D99" s="50"/>
      <c r="N99" s="55"/>
      <c r="O99" s="55"/>
      <c r="P99" s="55"/>
      <c r="Q99" s="55"/>
      <c r="R99" s="53"/>
      <c r="S99" s="52"/>
      <c r="T99" s="52"/>
      <c r="U99" s="52"/>
      <c r="V99" s="52"/>
      <c r="W99" s="53"/>
    </row>
    <row r="100" spans="1:30">
      <c r="A100" s="11" t="s">
        <v>59</v>
      </c>
      <c r="B100" s="12">
        <v>18</v>
      </c>
      <c r="C100" s="49"/>
      <c r="D100" s="50"/>
      <c r="N100" s="55"/>
      <c r="O100" s="55"/>
      <c r="P100" s="55"/>
      <c r="Q100" s="55"/>
      <c r="R100" s="53"/>
      <c r="S100" s="52"/>
      <c r="T100" s="52"/>
      <c r="U100" s="52"/>
      <c r="V100" s="52"/>
      <c r="W100" s="53"/>
    </row>
    <row r="101" spans="1:30">
      <c r="A101" s="11" t="s">
        <v>60</v>
      </c>
      <c r="B101" s="12">
        <v>19</v>
      </c>
      <c r="C101" s="49"/>
      <c r="D101" s="50"/>
      <c r="N101" s="55"/>
      <c r="O101" s="55"/>
      <c r="P101" s="55"/>
      <c r="Q101" s="55"/>
      <c r="R101" s="53"/>
      <c r="S101" s="52"/>
      <c r="T101" s="52"/>
      <c r="U101" s="52"/>
      <c r="V101" s="52"/>
      <c r="W101" s="53"/>
    </row>
    <row r="102" spans="1:30">
      <c r="A102" s="11" t="s">
        <v>61</v>
      </c>
      <c r="B102" s="12">
        <v>18</v>
      </c>
      <c r="C102" s="49"/>
      <c r="D102" s="50"/>
      <c r="N102" s="55"/>
      <c r="O102" s="55"/>
      <c r="P102" s="55"/>
      <c r="Q102" s="55"/>
      <c r="R102" s="53"/>
      <c r="S102" s="52"/>
      <c r="T102" s="52"/>
      <c r="U102" s="52"/>
      <c r="V102" s="52"/>
      <c r="W102" s="53"/>
    </row>
    <row r="103" spans="1:30">
      <c r="A103" s="11" t="s">
        <v>62</v>
      </c>
      <c r="B103" s="12">
        <v>9</v>
      </c>
      <c r="C103" s="49"/>
      <c r="D103" s="50"/>
      <c r="N103" s="55"/>
      <c r="O103" s="55"/>
      <c r="P103" s="55"/>
      <c r="Q103" s="55"/>
      <c r="R103" s="53"/>
      <c r="S103" s="52"/>
      <c r="T103" s="52"/>
      <c r="U103" s="52"/>
      <c r="V103" s="52"/>
      <c r="W103" s="53"/>
    </row>
    <row r="104" spans="1:30">
      <c r="A104" s="11" t="s">
        <v>63</v>
      </c>
      <c r="B104" s="12">
        <v>11</v>
      </c>
      <c r="C104" s="49"/>
      <c r="D104" s="50"/>
      <c r="N104" s="7"/>
      <c r="O104" s="7"/>
      <c r="P104" s="7"/>
      <c r="Q104" s="7"/>
      <c r="R104" s="17"/>
      <c r="S104" s="16"/>
      <c r="T104" s="16"/>
      <c r="U104" s="16"/>
      <c r="V104" s="16"/>
      <c r="W104" s="17"/>
    </row>
    <row r="105" spans="1:30">
      <c r="A105" s="13"/>
      <c r="B105" s="12"/>
      <c r="C105" s="49"/>
      <c r="D105" s="50"/>
      <c r="N105" s="7"/>
      <c r="O105" s="7"/>
      <c r="P105" s="7"/>
      <c r="Q105" s="7"/>
      <c r="R105" s="17"/>
      <c r="S105" s="16"/>
      <c r="T105" s="16"/>
      <c r="U105" s="16"/>
      <c r="V105" s="16"/>
      <c r="W105" s="17"/>
    </row>
    <row r="106" spans="1:30">
      <c r="A106" s="13"/>
      <c r="B106" s="14"/>
      <c r="C106" s="43"/>
      <c r="D106" s="43"/>
      <c r="N106" s="7"/>
      <c r="O106" s="7"/>
      <c r="P106" s="7"/>
      <c r="Q106" s="7"/>
      <c r="R106" s="17"/>
      <c r="S106" s="16"/>
      <c r="T106" s="16"/>
      <c r="U106" s="16"/>
      <c r="V106" s="16"/>
      <c r="W106" s="17"/>
    </row>
    <row r="107" spans="1:30">
      <c r="A107" s="13"/>
      <c r="B107" s="14"/>
      <c r="C107" s="43"/>
      <c r="D107" s="43"/>
      <c r="N107" s="7"/>
      <c r="O107" s="7"/>
      <c r="P107" s="7"/>
      <c r="Q107" s="7"/>
      <c r="R107" s="17"/>
      <c r="S107" s="16"/>
      <c r="T107" s="16"/>
      <c r="U107" s="16"/>
      <c r="V107" s="16"/>
      <c r="W107" s="17"/>
    </row>
    <row r="108" spans="1:30">
      <c r="A108" s="13"/>
      <c r="B108" s="14"/>
      <c r="C108" s="43"/>
      <c r="D108" s="43"/>
      <c r="N108" s="7"/>
      <c r="O108" s="7"/>
      <c r="P108" s="7"/>
      <c r="Q108" s="7"/>
      <c r="R108" s="17"/>
      <c r="S108" s="16"/>
      <c r="T108" s="16"/>
      <c r="U108" s="16"/>
      <c r="V108" s="16"/>
      <c r="W108" s="17"/>
    </row>
    <row r="109" spans="1:30">
      <c r="A109" s="13"/>
      <c r="B109" s="14"/>
      <c r="C109" s="43"/>
      <c r="D109" s="43"/>
      <c r="N109" s="7"/>
      <c r="O109" s="7"/>
      <c r="P109" s="7"/>
      <c r="Q109" s="7"/>
      <c r="R109" s="17"/>
      <c r="S109" s="16"/>
      <c r="T109" s="16"/>
      <c r="U109" s="16"/>
      <c r="V109" s="16"/>
      <c r="W109" s="17"/>
    </row>
    <row r="110" spans="1:30">
      <c r="A110" s="13"/>
      <c r="B110" s="14"/>
      <c r="C110" s="43"/>
      <c r="D110" s="43"/>
      <c r="N110" s="7"/>
      <c r="O110" s="7"/>
      <c r="P110" s="7"/>
      <c r="Q110" s="7"/>
      <c r="R110" s="17"/>
      <c r="S110" s="16"/>
      <c r="T110" s="16"/>
      <c r="U110" s="16"/>
      <c r="V110" s="16"/>
      <c r="W110" s="17"/>
    </row>
    <row r="111" spans="1:30">
      <c r="A111" s="13"/>
      <c r="B111" s="14"/>
      <c r="C111" s="43"/>
      <c r="D111" s="43"/>
      <c r="N111" s="7"/>
      <c r="O111" s="7"/>
      <c r="P111" s="7"/>
      <c r="Q111" s="7"/>
      <c r="R111" s="17"/>
      <c r="S111" s="16"/>
      <c r="T111" s="16"/>
      <c r="U111" s="16"/>
      <c r="V111" s="16"/>
      <c r="W111" s="17"/>
    </row>
    <row r="112" spans="1:30">
      <c r="A112" s="13"/>
      <c r="B112" s="14"/>
      <c r="C112" s="43"/>
      <c r="D112" s="43"/>
      <c r="N112" s="7"/>
      <c r="O112" s="7"/>
      <c r="P112" s="7"/>
      <c r="Q112" s="7"/>
      <c r="R112" s="17"/>
      <c r="S112" s="16"/>
      <c r="T112" s="16"/>
      <c r="U112" s="16"/>
      <c r="V112" s="16"/>
      <c r="W112" s="17"/>
    </row>
    <row r="113" spans="1:30">
      <c r="A113" s="13"/>
      <c r="B113" s="14"/>
      <c r="C113" s="43"/>
      <c r="D113" s="43"/>
      <c r="N113" s="7"/>
      <c r="O113" s="7"/>
      <c r="P113" s="7"/>
      <c r="Q113" s="7"/>
      <c r="R113" s="17"/>
      <c r="S113" s="16"/>
      <c r="T113" s="16"/>
      <c r="U113" s="16"/>
      <c r="V113" s="16"/>
      <c r="W113" s="17"/>
    </row>
    <row r="114" spans="1:30">
      <c r="A114" s="9" t="s">
        <v>64</v>
      </c>
      <c r="B114" s="9"/>
      <c r="C114" s="9">
        <f>SUM(C115:D120)</f>
        <v>0</v>
      </c>
      <c r="D114" s="77">
        <v>1615.95</v>
      </c>
      <c r="E114" s="8"/>
      <c r="F114" s="8"/>
      <c r="G114" s="8"/>
      <c r="H114" s="71"/>
      <c r="I114" s="71"/>
      <c r="J114" s="71"/>
      <c r="K114" s="71"/>
      <c r="L114" s="8"/>
      <c r="M114" s="8"/>
      <c r="N114" s="54" t="s">
        <v>93</v>
      </c>
      <c r="O114" s="55"/>
      <c r="P114" s="55"/>
      <c r="Q114" s="55"/>
      <c r="R114" s="53"/>
      <c r="S114" s="51" t="s">
        <v>65</v>
      </c>
      <c r="T114" s="52"/>
      <c r="U114" s="52"/>
      <c r="V114" s="52"/>
      <c r="W114" s="53"/>
      <c r="Y114" s="10" t="s">
        <v>66</v>
      </c>
      <c r="Z114" s="1">
        <f>IF(Y114&lt;"20",C114+E114+F114,IF(Y114&gt;"59",C114+E114+F114,0))</f>
        <v>0</v>
      </c>
      <c r="AB114" s="1">
        <f>IF(Y114&gt;"19",IF(Y114&lt;"60",C114+E114+F114,0),0)</f>
        <v>0</v>
      </c>
      <c r="AD114" s="1">
        <f>(C114+E114+F114)*D114</f>
        <v>0</v>
      </c>
    </row>
    <row r="115" spans="1:30">
      <c r="A115" s="11" t="s">
        <v>58</v>
      </c>
      <c r="B115" s="12">
        <v>1</v>
      </c>
      <c r="C115" s="49"/>
      <c r="D115" s="50"/>
      <c r="N115" s="55"/>
      <c r="O115" s="55"/>
      <c r="P115" s="55"/>
      <c r="Q115" s="55"/>
      <c r="R115" s="53"/>
      <c r="S115" s="52"/>
      <c r="T115" s="52"/>
      <c r="U115" s="52"/>
      <c r="V115" s="52"/>
      <c r="W115" s="53"/>
    </row>
    <row r="116" spans="1:30">
      <c r="A116" s="11" t="s">
        <v>59</v>
      </c>
      <c r="B116" s="12">
        <v>7</v>
      </c>
      <c r="C116" s="49"/>
      <c r="D116" s="50"/>
      <c r="N116" s="55"/>
      <c r="O116" s="55"/>
      <c r="P116" s="55"/>
      <c r="Q116" s="55"/>
      <c r="R116" s="53"/>
      <c r="S116" s="52"/>
      <c r="T116" s="52"/>
      <c r="U116" s="52"/>
      <c r="V116" s="52"/>
      <c r="W116" s="53"/>
    </row>
    <row r="117" spans="1:30">
      <c r="A117" s="11" t="s">
        <v>60</v>
      </c>
      <c r="B117" s="12">
        <v>13</v>
      </c>
      <c r="C117" s="49"/>
      <c r="D117" s="50"/>
      <c r="N117" s="55"/>
      <c r="O117" s="55"/>
      <c r="P117" s="55"/>
      <c r="Q117" s="55"/>
      <c r="R117" s="53"/>
      <c r="S117" s="52"/>
      <c r="T117" s="52"/>
      <c r="U117" s="52"/>
      <c r="V117" s="52"/>
      <c r="W117" s="53"/>
    </row>
    <row r="118" spans="1:30">
      <c r="A118" s="11" t="s">
        <v>61</v>
      </c>
      <c r="B118" s="12">
        <v>13</v>
      </c>
      <c r="C118" s="49"/>
      <c r="D118" s="50"/>
      <c r="N118" s="55"/>
      <c r="O118" s="55"/>
      <c r="P118" s="55"/>
      <c r="Q118" s="55"/>
      <c r="R118" s="53"/>
      <c r="S118" s="52"/>
      <c r="T118" s="52"/>
      <c r="U118" s="52"/>
      <c r="V118" s="52"/>
      <c r="W118" s="53"/>
    </row>
    <row r="119" spans="1:30">
      <c r="A119" s="11" t="s">
        <v>62</v>
      </c>
      <c r="B119" s="12">
        <v>8</v>
      </c>
      <c r="C119" s="49"/>
      <c r="D119" s="50"/>
      <c r="N119" s="55"/>
      <c r="O119" s="55"/>
      <c r="P119" s="55"/>
      <c r="Q119" s="55"/>
      <c r="R119" s="53"/>
      <c r="S119" s="52"/>
      <c r="T119" s="52"/>
      <c r="U119" s="52"/>
      <c r="V119" s="52"/>
      <c r="W119" s="53"/>
    </row>
    <row r="120" spans="1:30">
      <c r="A120" s="11" t="s">
        <v>63</v>
      </c>
      <c r="B120" s="12"/>
      <c r="C120" s="49"/>
      <c r="D120" s="50"/>
      <c r="N120" s="7"/>
      <c r="O120" s="7"/>
      <c r="P120" s="7"/>
      <c r="Q120" s="7"/>
      <c r="R120" s="17"/>
      <c r="S120" s="16"/>
      <c r="T120" s="16"/>
      <c r="U120" s="16"/>
      <c r="V120" s="16"/>
      <c r="W120" s="17"/>
    </row>
    <row r="121" spans="1:30">
      <c r="A121" s="13"/>
      <c r="B121" s="12"/>
      <c r="C121" s="49"/>
      <c r="D121" s="50"/>
      <c r="N121" s="7"/>
      <c r="O121" s="7"/>
      <c r="P121" s="7"/>
      <c r="Q121" s="7"/>
      <c r="R121" s="17"/>
      <c r="S121" s="16"/>
      <c r="T121" s="16"/>
      <c r="U121" s="16"/>
      <c r="V121" s="16"/>
      <c r="W121" s="17"/>
    </row>
    <row r="122" spans="1:30">
      <c r="A122" s="13"/>
      <c r="B122" s="14"/>
      <c r="C122" s="43"/>
      <c r="D122" s="43"/>
      <c r="N122" s="7"/>
      <c r="O122" s="7"/>
      <c r="P122" s="7"/>
      <c r="Q122" s="7"/>
      <c r="R122" s="17"/>
      <c r="S122" s="16"/>
      <c r="T122" s="16"/>
      <c r="U122" s="16"/>
      <c r="V122" s="16"/>
      <c r="W122" s="17"/>
    </row>
    <row r="123" spans="1:30">
      <c r="A123" s="13"/>
      <c r="B123" s="14"/>
      <c r="C123" s="43"/>
      <c r="D123" s="43"/>
      <c r="N123" s="7"/>
      <c r="O123" s="7"/>
      <c r="P123" s="7"/>
      <c r="Q123" s="7"/>
      <c r="R123" s="17"/>
      <c r="S123" s="16"/>
      <c r="T123" s="16"/>
      <c r="U123" s="16"/>
      <c r="V123" s="16"/>
      <c r="W123" s="17"/>
    </row>
    <row r="124" spans="1:30">
      <c r="A124" s="13"/>
      <c r="B124" s="14"/>
      <c r="C124" s="43"/>
      <c r="D124" s="43"/>
      <c r="N124" s="7"/>
      <c r="O124" s="7"/>
      <c r="P124" s="7"/>
      <c r="Q124" s="7"/>
      <c r="R124" s="17"/>
      <c r="S124" s="16"/>
      <c r="T124" s="16"/>
      <c r="U124" s="16"/>
      <c r="V124" s="16"/>
      <c r="W124" s="17"/>
    </row>
    <row r="125" spans="1:30">
      <c r="A125" s="13"/>
      <c r="B125" s="14"/>
      <c r="C125" s="43"/>
      <c r="D125" s="43"/>
      <c r="N125" s="7"/>
      <c r="O125" s="7"/>
      <c r="P125" s="7"/>
      <c r="Q125" s="7"/>
      <c r="R125" s="17"/>
      <c r="S125" s="16"/>
      <c r="T125" s="16"/>
      <c r="U125" s="16"/>
      <c r="V125" s="16"/>
      <c r="W125" s="17"/>
    </row>
    <row r="126" spans="1:30">
      <c r="A126" s="13"/>
      <c r="B126" s="14"/>
      <c r="C126" s="43"/>
      <c r="D126" s="43"/>
      <c r="N126" s="7"/>
      <c r="O126" s="7"/>
      <c r="P126" s="7"/>
      <c r="Q126" s="7"/>
      <c r="R126" s="17"/>
      <c r="S126" s="16"/>
      <c r="T126" s="16"/>
      <c r="U126" s="16"/>
      <c r="V126" s="16"/>
      <c r="W126" s="17"/>
    </row>
    <row r="127" spans="1:30">
      <c r="A127" s="13"/>
      <c r="B127" s="14"/>
      <c r="C127" s="43"/>
      <c r="D127" s="43"/>
      <c r="N127" s="7"/>
      <c r="O127" s="7"/>
      <c r="P127" s="7"/>
      <c r="Q127" s="7"/>
      <c r="R127" s="17"/>
      <c r="S127" s="16"/>
      <c r="T127" s="16"/>
      <c r="U127" s="16"/>
      <c r="V127" s="16"/>
      <c r="W127" s="17"/>
    </row>
    <row r="128" spans="1:30">
      <c r="A128" s="13"/>
      <c r="B128" s="14"/>
      <c r="C128" s="43"/>
      <c r="D128" s="43"/>
      <c r="N128" s="7"/>
      <c r="O128" s="7"/>
      <c r="P128" s="7"/>
      <c r="Q128" s="7"/>
      <c r="R128" s="17"/>
      <c r="S128" s="16"/>
      <c r="T128" s="16"/>
      <c r="U128" s="16"/>
      <c r="V128" s="16"/>
      <c r="W128" s="17"/>
    </row>
    <row r="129" spans="1:30">
      <c r="A129" s="13"/>
      <c r="B129" s="14"/>
      <c r="C129" s="43"/>
      <c r="D129" s="43"/>
      <c r="N129" s="7"/>
      <c r="O129" s="7"/>
      <c r="P129" s="7"/>
      <c r="Q129" s="7"/>
      <c r="R129" s="17"/>
      <c r="S129" s="16"/>
      <c r="T129" s="16"/>
      <c r="U129" s="16"/>
      <c r="V129" s="16"/>
      <c r="W129" s="17"/>
    </row>
    <row r="130" spans="1:30">
      <c r="A130" s="9" t="s">
        <v>67</v>
      </c>
      <c r="B130" s="9"/>
      <c r="C130" s="9">
        <f>SUM(C131:D137)</f>
        <v>0</v>
      </c>
      <c r="D130" s="77">
        <v>1705.7250000000001</v>
      </c>
      <c r="E130" s="8"/>
      <c r="F130" s="8"/>
      <c r="G130" s="8"/>
      <c r="H130" s="71"/>
      <c r="I130" s="71"/>
      <c r="J130" s="71"/>
      <c r="K130" s="71"/>
      <c r="L130" s="8"/>
      <c r="M130" s="8"/>
      <c r="N130" s="54" t="s">
        <v>94</v>
      </c>
      <c r="O130" s="55"/>
      <c r="P130" s="55"/>
      <c r="Q130" s="55"/>
      <c r="R130" s="53"/>
      <c r="S130" s="51" t="s">
        <v>68</v>
      </c>
      <c r="T130" s="52"/>
      <c r="U130" s="52"/>
      <c r="V130" s="52"/>
      <c r="W130" s="53"/>
      <c r="Y130" s="10" t="s">
        <v>69</v>
      </c>
      <c r="Z130" s="1">
        <f>IF(Y130&lt;"20",C130+E130+F130,IF(Y130&gt;"59",C130+E130+F130,0))</f>
        <v>0</v>
      </c>
      <c r="AB130" s="1">
        <f>IF(Y130&gt;"19",IF(Y130&lt;"60",C130+E130+F130,0),0)</f>
        <v>0</v>
      </c>
      <c r="AD130" s="1">
        <f>(C130+E130+F130)*D130</f>
        <v>0</v>
      </c>
    </row>
    <row r="131" spans="1:30">
      <c r="A131" s="11" t="s">
        <v>58</v>
      </c>
      <c r="B131" s="12"/>
      <c r="C131" s="49"/>
      <c r="D131" s="50"/>
      <c r="N131" s="55"/>
      <c r="O131" s="55"/>
      <c r="P131" s="55"/>
      <c r="Q131" s="55"/>
      <c r="R131" s="53"/>
      <c r="S131" s="52"/>
      <c r="T131" s="52"/>
      <c r="U131" s="52"/>
      <c r="V131" s="52"/>
      <c r="W131" s="53"/>
    </row>
    <row r="132" spans="1:30">
      <c r="A132" s="11" t="s">
        <v>59</v>
      </c>
      <c r="B132" s="12"/>
      <c r="C132" s="49"/>
      <c r="D132" s="50"/>
      <c r="N132" s="55"/>
      <c r="O132" s="55"/>
      <c r="P132" s="55"/>
      <c r="Q132" s="55"/>
      <c r="R132" s="53"/>
      <c r="S132" s="52"/>
      <c r="T132" s="52"/>
      <c r="U132" s="52"/>
      <c r="V132" s="52"/>
      <c r="W132" s="53"/>
    </row>
    <row r="133" spans="1:30">
      <c r="A133" s="11" t="s">
        <v>60</v>
      </c>
      <c r="B133" s="12">
        <v>9</v>
      </c>
      <c r="C133" s="49"/>
      <c r="D133" s="50"/>
      <c r="N133" s="55"/>
      <c r="O133" s="55"/>
      <c r="P133" s="55"/>
      <c r="Q133" s="55"/>
      <c r="R133" s="53"/>
      <c r="S133" s="52"/>
      <c r="T133" s="52"/>
      <c r="U133" s="52"/>
      <c r="V133" s="52"/>
      <c r="W133" s="53"/>
    </row>
    <row r="134" spans="1:30">
      <c r="A134" s="11" t="s">
        <v>61</v>
      </c>
      <c r="B134" s="12">
        <v>7</v>
      </c>
      <c r="C134" s="49"/>
      <c r="D134" s="50"/>
      <c r="N134" s="55"/>
      <c r="O134" s="55"/>
      <c r="P134" s="55"/>
      <c r="Q134" s="55"/>
      <c r="R134" s="53"/>
      <c r="S134" s="52"/>
      <c r="T134" s="52"/>
      <c r="U134" s="52"/>
      <c r="V134" s="52"/>
      <c r="W134" s="53"/>
    </row>
    <row r="135" spans="1:30">
      <c r="A135" s="11" t="s">
        <v>62</v>
      </c>
      <c r="B135" s="12">
        <v>8</v>
      </c>
      <c r="C135" s="49"/>
      <c r="D135" s="50"/>
      <c r="N135" s="55"/>
      <c r="O135" s="55"/>
      <c r="P135" s="55"/>
      <c r="Q135" s="55"/>
      <c r="R135" s="53"/>
      <c r="S135" s="52"/>
      <c r="T135" s="52"/>
      <c r="U135" s="52"/>
      <c r="V135" s="52"/>
      <c r="W135" s="53"/>
    </row>
    <row r="136" spans="1:30">
      <c r="A136" s="11" t="s">
        <v>63</v>
      </c>
      <c r="B136" s="12">
        <v>6</v>
      </c>
      <c r="C136" s="49"/>
      <c r="D136" s="50"/>
      <c r="N136" s="7"/>
      <c r="O136" s="7"/>
      <c r="P136" s="7"/>
      <c r="Q136" s="7"/>
      <c r="R136" s="17"/>
      <c r="S136" s="16"/>
      <c r="T136" s="16"/>
      <c r="U136" s="16"/>
      <c r="V136" s="16"/>
      <c r="W136" s="17"/>
    </row>
    <row r="137" spans="1:30">
      <c r="A137" s="11" t="s">
        <v>70</v>
      </c>
      <c r="B137" s="12">
        <v>10</v>
      </c>
      <c r="C137" s="49"/>
      <c r="D137" s="50"/>
      <c r="N137" s="7"/>
      <c r="O137" s="7"/>
      <c r="P137" s="7"/>
      <c r="Q137" s="7"/>
      <c r="R137" s="17"/>
      <c r="S137" s="16"/>
      <c r="T137" s="16"/>
      <c r="U137" s="16"/>
      <c r="V137" s="16"/>
      <c r="W137" s="17"/>
    </row>
    <row r="138" spans="1:30">
      <c r="A138" s="13"/>
      <c r="B138" s="12"/>
      <c r="C138" s="49"/>
      <c r="D138" s="50"/>
      <c r="N138" s="7"/>
      <c r="O138" s="7"/>
      <c r="P138" s="7"/>
      <c r="Q138" s="7"/>
      <c r="R138" s="17"/>
      <c r="S138" s="16"/>
      <c r="T138" s="16"/>
      <c r="U138" s="16"/>
      <c r="V138" s="16"/>
      <c r="W138" s="17"/>
    </row>
    <row r="139" spans="1:30">
      <c r="A139" s="13"/>
      <c r="B139" s="14"/>
      <c r="C139" s="43"/>
      <c r="D139" s="43"/>
      <c r="N139" s="7"/>
      <c r="O139" s="7"/>
      <c r="P139" s="7"/>
      <c r="Q139" s="7"/>
      <c r="R139" s="17"/>
      <c r="S139" s="16"/>
      <c r="T139" s="16"/>
      <c r="U139" s="16"/>
      <c r="V139" s="16"/>
      <c r="W139" s="17"/>
    </row>
    <row r="140" spans="1:30">
      <c r="A140" s="13"/>
      <c r="B140" s="14"/>
      <c r="C140" s="43"/>
      <c r="D140" s="43"/>
      <c r="N140" s="7"/>
      <c r="O140" s="7"/>
      <c r="P140" s="7"/>
      <c r="Q140" s="7"/>
      <c r="R140" s="17"/>
      <c r="S140" s="16"/>
      <c r="T140" s="16"/>
      <c r="U140" s="16"/>
      <c r="V140" s="16"/>
      <c r="W140" s="17"/>
    </row>
    <row r="141" spans="1:30">
      <c r="A141" s="13"/>
      <c r="B141" s="14"/>
      <c r="C141" s="43"/>
      <c r="D141" s="43"/>
      <c r="N141" s="7"/>
      <c r="O141" s="7"/>
      <c r="P141" s="7"/>
      <c r="Q141" s="7"/>
      <c r="R141" s="17"/>
      <c r="S141" s="16"/>
      <c r="T141" s="16"/>
      <c r="U141" s="16"/>
      <c r="V141" s="16"/>
      <c r="W141" s="17"/>
    </row>
    <row r="142" spans="1:30">
      <c r="A142" s="13"/>
      <c r="B142" s="14"/>
      <c r="C142" s="43"/>
      <c r="D142" s="43"/>
      <c r="N142" s="7"/>
      <c r="O142" s="7"/>
      <c r="P142" s="7"/>
      <c r="Q142" s="7"/>
      <c r="R142" s="17"/>
      <c r="S142" s="16"/>
      <c r="T142" s="16"/>
      <c r="U142" s="16"/>
      <c r="V142" s="16"/>
      <c r="W142" s="17"/>
    </row>
    <row r="143" spans="1:30">
      <c r="A143" s="13"/>
      <c r="B143" s="14"/>
      <c r="C143" s="43"/>
      <c r="D143" s="43"/>
      <c r="N143" s="7"/>
      <c r="O143" s="7"/>
      <c r="P143" s="7"/>
      <c r="Q143" s="7"/>
      <c r="R143" s="17"/>
      <c r="S143" s="16"/>
      <c r="T143" s="16"/>
      <c r="U143" s="16"/>
      <c r="V143" s="16"/>
      <c r="W143" s="17"/>
    </row>
    <row r="144" spans="1:30">
      <c r="A144" s="13"/>
      <c r="B144" s="14"/>
      <c r="C144" s="43"/>
      <c r="D144" s="43"/>
      <c r="N144" s="7"/>
      <c r="O144" s="7"/>
      <c r="P144" s="7"/>
      <c r="Q144" s="7"/>
      <c r="R144" s="17"/>
      <c r="S144" s="16"/>
      <c r="T144" s="16"/>
      <c r="U144" s="16"/>
      <c r="V144" s="16"/>
      <c r="W144" s="17"/>
    </row>
    <row r="145" spans="1:30">
      <c r="A145" s="13"/>
      <c r="B145" s="14"/>
      <c r="C145" s="43"/>
      <c r="D145" s="43"/>
      <c r="N145" s="7"/>
      <c r="O145" s="7"/>
      <c r="P145" s="7"/>
      <c r="Q145" s="7"/>
      <c r="R145" s="17"/>
      <c r="S145" s="16"/>
      <c r="T145" s="16"/>
      <c r="U145" s="16"/>
      <c r="V145" s="16"/>
      <c r="W145" s="17"/>
    </row>
    <row r="146" spans="1:30" ht="21">
      <c r="A146" s="4" t="s">
        <v>71</v>
      </c>
      <c r="B146" s="2"/>
      <c r="C146" s="5" t="s">
        <v>2</v>
      </c>
      <c r="D146" s="77"/>
      <c r="E146" s="2"/>
      <c r="F146" s="2"/>
      <c r="G146" s="2"/>
      <c r="H146" s="68"/>
      <c r="I146" s="68"/>
      <c r="J146" s="69" t="s">
        <v>3</v>
      </c>
      <c r="K146" s="70">
        <f>SUM(AD146:AD282)</f>
        <v>0</v>
      </c>
      <c r="L146" s="2"/>
      <c r="M146" s="2"/>
      <c r="N146" s="2"/>
      <c r="O146" s="6" t="s">
        <v>4</v>
      </c>
      <c r="P146" s="15">
        <f>SUM(Z146:Z282)</f>
        <v>0</v>
      </c>
      <c r="Q146" s="6" t="s">
        <v>5</v>
      </c>
      <c r="R146" s="24">
        <f>SUM(AB146:AB282)</f>
        <v>0</v>
      </c>
      <c r="S146" s="2"/>
      <c r="T146" s="2"/>
      <c r="U146" s="2"/>
      <c r="V146" s="2"/>
      <c r="W146" s="18"/>
    </row>
    <row r="147" spans="1:30">
      <c r="A147" s="9" t="s">
        <v>72</v>
      </c>
      <c r="B147" s="9"/>
      <c r="C147" s="9">
        <f>SUM(C148:D184)</f>
        <v>0</v>
      </c>
      <c r="D147" s="77">
        <v>3411.4500000000003</v>
      </c>
      <c r="E147" s="8"/>
      <c r="F147" s="8"/>
      <c r="G147" s="8"/>
      <c r="H147" s="71"/>
      <c r="I147" s="71"/>
      <c r="J147" s="71"/>
      <c r="K147" s="71"/>
      <c r="L147" s="8"/>
      <c r="M147" s="8"/>
      <c r="N147" s="56" t="s">
        <v>89</v>
      </c>
      <c r="O147" s="57"/>
      <c r="P147" s="57"/>
      <c r="Q147" s="57"/>
      <c r="R147" s="58"/>
      <c r="S147" s="56" t="s">
        <v>7</v>
      </c>
      <c r="T147" s="57"/>
      <c r="U147" s="57"/>
      <c r="V147" s="57"/>
      <c r="W147" s="58"/>
      <c r="Y147" s="10" t="s">
        <v>8</v>
      </c>
      <c r="Z147" s="1">
        <f>IF(Y147&lt;"20",C147+E147+F147,IF(Y147&gt;"59",C147+E147+F147,0))</f>
        <v>0</v>
      </c>
      <c r="AB147" s="1">
        <f>IF(Y147&gt;"19",IF(Y147&lt;"60",C147+E147+F147,0),0)</f>
        <v>0</v>
      </c>
      <c r="AD147" s="1">
        <f>(C147+E147+F147)*D147</f>
        <v>0</v>
      </c>
    </row>
    <row r="148" spans="1:30">
      <c r="A148" s="11" t="s">
        <v>9</v>
      </c>
      <c r="B148" s="12"/>
      <c r="C148" s="49"/>
      <c r="D148" s="50"/>
      <c r="N148" s="55"/>
      <c r="O148" s="55"/>
      <c r="P148" s="55"/>
      <c r="Q148" s="55"/>
      <c r="R148" s="53"/>
      <c r="S148" s="52"/>
      <c r="T148" s="52"/>
      <c r="U148" s="52"/>
      <c r="V148" s="52"/>
      <c r="W148" s="53"/>
    </row>
    <row r="149" spans="1:30">
      <c r="A149" s="11" t="s">
        <v>10</v>
      </c>
      <c r="B149" s="12"/>
      <c r="C149" s="49"/>
      <c r="D149" s="50"/>
      <c r="N149" s="55"/>
      <c r="O149" s="55"/>
      <c r="P149" s="55"/>
      <c r="Q149" s="55"/>
      <c r="R149" s="53"/>
      <c r="S149" s="52"/>
      <c r="T149" s="52"/>
      <c r="U149" s="52"/>
      <c r="V149" s="52"/>
      <c r="W149" s="53"/>
    </row>
    <row r="150" spans="1:30">
      <c r="A150" s="11" t="s">
        <v>11</v>
      </c>
      <c r="B150" s="12">
        <v>1</v>
      </c>
      <c r="C150" s="49"/>
      <c r="D150" s="50"/>
      <c r="N150" s="55"/>
      <c r="O150" s="55"/>
      <c r="P150" s="55"/>
      <c r="Q150" s="55"/>
      <c r="R150" s="53"/>
      <c r="S150" s="52"/>
      <c r="T150" s="52"/>
      <c r="U150" s="52"/>
      <c r="V150" s="52"/>
      <c r="W150" s="53"/>
    </row>
    <row r="151" spans="1:30">
      <c r="A151" s="11" t="s">
        <v>12</v>
      </c>
      <c r="B151" s="12"/>
      <c r="C151" s="49"/>
      <c r="D151" s="50"/>
      <c r="N151" s="55"/>
      <c r="O151" s="55"/>
      <c r="P151" s="55"/>
      <c r="Q151" s="55"/>
      <c r="R151" s="53"/>
      <c r="S151" s="52"/>
      <c r="T151" s="52"/>
      <c r="U151" s="52"/>
      <c r="V151" s="52"/>
      <c r="W151" s="53"/>
    </row>
    <row r="152" spans="1:30">
      <c r="A152" s="11" t="s">
        <v>13</v>
      </c>
      <c r="B152" s="12">
        <v>1</v>
      </c>
      <c r="C152" s="49"/>
      <c r="D152" s="50"/>
      <c r="N152" s="55"/>
      <c r="O152" s="55"/>
      <c r="P152" s="55"/>
      <c r="Q152" s="55"/>
      <c r="R152" s="53"/>
      <c r="S152" s="52"/>
      <c r="T152" s="52"/>
      <c r="U152" s="52"/>
      <c r="V152" s="52"/>
      <c r="W152" s="53"/>
    </row>
    <row r="153" spans="1:30">
      <c r="A153" s="11" t="s">
        <v>14</v>
      </c>
      <c r="B153" s="12">
        <v>1</v>
      </c>
      <c r="C153" s="49"/>
      <c r="D153" s="50"/>
      <c r="N153" s="7"/>
      <c r="O153" s="7"/>
      <c r="P153" s="7"/>
      <c r="Q153" s="7"/>
      <c r="R153" s="17"/>
      <c r="S153" s="16"/>
      <c r="T153" s="16"/>
      <c r="U153" s="16"/>
      <c r="V153" s="16"/>
      <c r="W153" s="17"/>
    </row>
    <row r="154" spans="1:30">
      <c r="A154" s="11" t="s">
        <v>15</v>
      </c>
      <c r="B154" s="12"/>
      <c r="C154" s="49"/>
      <c r="D154" s="50"/>
      <c r="N154" s="7"/>
      <c r="O154" s="7"/>
      <c r="P154" s="7"/>
      <c r="Q154" s="7"/>
      <c r="R154" s="17"/>
      <c r="S154" s="16"/>
      <c r="T154" s="16"/>
      <c r="U154" s="16"/>
      <c r="V154" s="16"/>
      <c r="W154" s="17"/>
    </row>
    <row r="155" spans="1:30">
      <c r="A155" s="11" t="s">
        <v>16</v>
      </c>
      <c r="B155" s="12">
        <v>4</v>
      </c>
      <c r="C155" s="49"/>
      <c r="D155" s="50"/>
      <c r="N155" s="7"/>
      <c r="O155" s="7"/>
      <c r="P155" s="7"/>
      <c r="Q155" s="7"/>
      <c r="R155" s="17"/>
      <c r="S155" s="16"/>
      <c r="T155" s="16"/>
      <c r="U155" s="16"/>
      <c r="V155" s="16"/>
      <c r="W155" s="17"/>
    </row>
    <row r="156" spans="1:30">
      <c r="A156" s="11" t="s">
        <v>17</v>
      </c>
      <c r="B156" s="12">
        <v>4</v>
      </c>
      <c r="C156" s="49"/>
      <c r="D156" s="50"/>
      <c r="N156" s="7"/>
      <c r="O156" s="7"/>
      <c r="P156" s="7"/>
      <c r="Q156" s="7"/>
      <c r="R156" s="17"/>
      <c r="S156" s="16"/>
      <c r="T156" s="16"/>
      <c r="U156" s="16"/>
      <c r="V156" s="16"/>
      <c r="W156" s="17"/>
    </row>
    <row r="157" spans="1:30">
      <c r="A157" s="11" t="s">
        <v>18</v>
      </c>
      <c r="B157" s="12">
        <v>5</v>
      </c>
      <c r="C157" s="49"/>
      <c r="D157" s="50"/>
      <c r="N157" s="7"/>
      <c r="O157" s="7"/>
      <c r="P157" s="7"/>
      <c r="Q157" s="7"/>
      <c r="R157" s="17"/>
      <c r="S157" s="16"/>
      <c r="T157" s="16"/>
      <c r="U157" s="16"/>
      <c r="V157" s="16"/>
      <c r="W157" s="17"/>
    </row>
    <row r="158" spans="1:30">
      <c r="A158" s="11" t="s">
        <v>19</v>
      </c>
      <c r="B158" s="12">
        <v>4</v>
      </c>
      <c r="C158" s="49"/>
      <c r="D158" s="50"/>
      <c r="N158" s="7"/>
      <c r="O158" s="7"/>
      <c r="P158" s="7"/>
      <c r="Q158" s="7"/>
      <c r="R158" s="17"/>
      <c r="S158" s="16"/>
      <c r="T158" s="16"/>
      <c r="U158" s="16"/>
      <c r="V158" s="16"/>
      <c r="W158" s="17"/>
    </row>
    <row r="159" spans="1:30">
      <c r="A159" s="11" t="s">
        <v>20</v>
      </c>
      <c r="B159" s="12">
        <v>4</v>
      </c>
      <c r="C159" s="49"/>
      <c r="D159" s="50"/>
      <c r="N159" s="7"/>
      <c r="O159" s="7"/>
      <c r="P159" s="7"/>
      <c r="Q159" s="7"/>
      <c r="R159" s="17"/>
      <c r="S159" s="16"/>
      <c r="T159" s="16"/>
      <c r="U159" s="16"/>
      <c r="V159" s="16"/>
      <c r="W159" s="17"/>
    </row>
    <row r="160" spans="1:30">
      <c r="A160" s="11" t="s">
        <v>21</v>
      </c>
      <c r="B160" s="12"/>
      <c r="C160" s="49"/>
      <c r="D160" s="50"/>
      <c r="N160" s="7"/>
      <c r="O160" s="7"/>
      <c r="P160" s="7"/>
      <c r="Q160" s="7"/>
      <c r="R160" s="17"/>
      <c r="S160" s="16"/>
      <c r="T160" s="16"/>
      <c r="U160" s="16"/>
      <c r="V160" s="16"/>
      <c r="W160" s="17"/>
    </row>
    <row r="161" spans="1:23">
      <c r="A161" s="11" t="s">
        <v>22</v>
      </c>
      <c r="B161" s="12">
        <v>4</v>
      </c>
      <c r="C161" s="49"/>
      <c r="D161" s="50"/>
      <c r="N161" s="7"/>
      <c r="O161" s="7"/>
      <c r="P161" s="7"/>
      <c r="Q161" s="7"/>
      <c r="R161" s="17"/>
      <c r="S161" s="16"/>
      <c r="T161" s="16"/>
      <c r="U161" s="16"/>
      <c r="V161" s="16"/>
      <c r="W161" s="17"/>
    </row>
    <row r="162" spans="1:23">
      <c r="A162" s="11" t="s">
        <v>23</v>
      </c>
      <c r="B162" s="12">
        <v>4</v>
      </c>
      <c r="C162" s="49"/>
      <c r="D162" s="50"/>
      <c r="N162" s="7"/>
      <c r="O162" s="7"/>
      <c r="P162" s="7"/>
      <c r="Q162" s="7"/>
      <c r="R162" s="17"/>
      <c r="S162" s="16"/>
      <c r="T162" s="16"/>
      <c r="U162" s="16"/>
      <c r="V162" s="16"/>
      <c r="W162" s="17"/>
    </row>
    <row r="163" spans="1:23">
      <c r="A163" s="11" t="s">
        <v>24</v>
      </c>
      <c r="B163" s="12">
        <v>5</v>
      </c>
      <c r="C163" s="49"/>
      <c r="D163" s="50"/>
      <c r="N163" s="7"/>
      <c r="O163" s="7"/>
      <c r="P163" s="7"/>
      <c r="Q163" s="7"/>
      <c r="R163" s="17"/>
      <c r="S163" s="16"/>
      <c r="T163" s="16"/>
      <c r="U163" s="16"/>
      <c r="V163" s="16"/>
      <c r="W163" s="17"/>
    </row>
    <row r="164" spans="1:23">
      <c r="A164" s="11" t="s">
        <v>25</v>
      </c>
      <c r="B164" s="12">
        <v>6</v>
      </c>
      <c r="C164" s="49"/>
      <c r="D164" s="50"/>
      <c r="N164" s="7"/>
      <c r="O164" s="7"/>
      <c r="P164" s="7"/>
      <c r="Q164" s="7"/>
      <c r="R164" s="17"/>
      <c r="S164" s="16"/>
      <c r="T164" s="16"/>
      <c r="U164" s="16"/>
      <c r="V164" s="16"/>
      <c r="W164" s="17"/>
    </row>
    <row r="165" spans="1:23">
      <c r="A165" s="11" t="s">
        <v>26</v>
      </c>
      <c r="B165" s="12">
        <v>4</v>
      </c>
      <c r="C165" s="49"/>
      <c r="D165" s="50"/>
      <c r="N165" s="7"/>
      <c r="O165" s="7"/>
      <c r="P165" s="7"/>
      <c r="Q165" s="7"/>
      <c r="R165" s="17"/>
      <c r="S165" s="16"/>
      <c r="T165" s="16"/>
      <c r="U165" s="16"/>
      <c r="V165" s="16"/>
      <c r="W165" s="17"/>
    </row>
    <row r="166" spans="1:23">
      <c r="A166" s="11" t="s">
        <v>27</v>
      </c>
      <c r="B166" s="12">
        <v>5</v>
      </c>
      <c r="C166" s="49"/>
      <c r="D166" s="50"/>
      <c r="N166" s="7"/>
      <c r="O166" s="7"/>
      <c r="P166" s="7"/>
      <c r="Q166" s="7"/>
      <c r="R166" s="17"/>
      <c r="S166" s="16"/>
      <c r="T166" s="16"/>
      <c r="U166" s="16"/>
      <c r="V166" s="16"/>
      <c r="W166" s="17"/>
    </row>
    <row r="167" spans="1:23">
      <c r="A167" s="11" t="s">
        <v>28</v>
      </c>
      <c r="B167" s="12">
        <v>4</v>
      </c>
      <c r="C167" s="49"/>
      <c r="D167" s="50"/>
      <c r="N167" s="7"/>
      <c r="O167" s="7"/>
      <c r="P167" s="7"/>
      <c r="Q167" s="7"/>
      <c r="R167" s="17"/>
      <c r="S167" s="16"/>
      <c r="T167" s="16"/>
      <c r="U167" s="16"/>
      <c r="V167" s="16"/>
      <c r="W167" s="17"/>
    </row>
    <row r="168" spans="1:23">
      <c r="A168" s="11" t="s">
        <v>29</v>
      </c>
      <c r="B168" s="12">
        <v>6</v>
      </c>
      <c r="C168" s="49"/>
      <c r="D168" s="50"/>
      <c r="N168" s="7"/>
      <c r="O168" s="7"/>
      <c r="P168" s="7"/>
      <c r="Q168" s="7"/>
      <c r="R168" s="17"/>
      <c r="S168" s="16"/>
      <c r="T168" s="16"/>
      <c r="U168" s="16"/>
      <c r="V168" s="16"/>
      <c r="W168" s="17"/>
    </row>
    <row r="169" spans="1:23">
      <c r="A169" s="11" t="s">
        <v>30</v>
      </c>
      <c r="B169" s="12"/>
      <c r="C169" s="49"/>
      <c r="D169" s="50"/>
      <c r="N169" s="7"/>
      <c r="O169" s="7"/>
      <c r="P169" s="7"/>
      <c r="Q169" s="7"/>
      <c r="R169" s="17"/>
      <c r="S169" s="16"/>
      <c r="T169" s="16"/>
      <c r="U169" s="16"/>
      <c r="V169" s="16"/>
      <c r="W169" s="17"/>
    </row>
    <row r="170" spans="1:23">
      <c r="A170" s="11" t="s">
        <v>31</v>
      </c>
      <c r="B170" s="12"/>
      <c r="C170" s="49"/>
      <c r="D170" s="50"/>
      <c r="N170" s="7"/>
      <c r="O170" s="7"/>
      <c r="P170" s="7"/>
      <c r="Q170" s="7"/>
      <c r="R170" s="17"/>
      <c r="S170" s="16"/>
      <c r="T170" s="16"/>
      <c r="U170" s="16"/>
      <c r="V170" s="16"/>
      <c r="W170" s="17"/>
    </row>
    <row r="171" spans="1:23">
      <c r="A171" s="11" t="s">
        <v>32</v>
      </c>
      <c r="B171" s="12">
        <v>3</v>
      </c>
      <c r="C171" s="49"/>
      <c r="D171" s="50"/>
      <c r="N171" s="7"/>
      <c r="O171" s="7"/>
      <c r="P171" s="7"/>
      <c r="Q171" s="7"/>
      <c r="R171" s="17"/>
      <c r="S171" s="16"/>
      <c r="T171" s="16"/>
      <c r="U171" s="16"/>
      <c r="V171" s="16"/>
      <c r="W171" s="17"/>
    </row>
    <row r="172" spans="1:23">
      <c r="A172" s="11" t="s">
        <v>33</v>
      </c>
      <c r="B172" s="12">
        <v>1</v>
      </c>
      <c r="C172" s="49"/>
      <c r="D172" s="50"/>
      <c r="N172" s="7"/>
      <c r="O172" s="7"/>
      <c r="P172" s="7"/>
      <c r="Q172" s="7"/>
      <c r="R172" s="17"/>
      <c r="S172" s="16"/>
      <c r="T172" s="16"/>
      <c r="U172" s="16"/>
      <c r="V172" s="16"/>
      <c r="W172" s="17"/>
    </row>
    <row r="173" spans="1:23">
      <c r="A173" s="11" t="s">
        <v>34</v>
      </c>
      <c r="B173" s="12">
        <v>1</v>
      </c>
      <c r="C173" s="49"/>
      <c r="D173" s="50"/>
      <c r="N173" s="7"/>
      <c r="O173" s="7"/>
      <c r="P173" s="7"/>
      <c r="Q173" s="7"/>
      <c r="R173" s="17"/>
      <c r="S173" s="16"/>
      <c r="T173" s="16"/>
      <c r="U173" s="16"/>
      <c r="V173" s="16"/>
      <c r="W173" s="17"/>
    </row>
    <row r="174" spans="1:23">
      <c r="A174" s="11" t="s">
        <v>35</v>
      </c>
      <c r="B174" s="12">
        <v>1</v>
      </c>
      <c r="C174" s="49"/>
      <c r="D174" s="50"/>
      <c r="N174" s="7"/>
      <c r="O174" s="7"/>
      <c r="P174" s="7"/>
      <c r="Q174" s="7"/>
      <c r="R174" s="17"/>
      <c r="S174" s="16"/>
      <c r="T174" s="16"/>
      <c r="U174" s="16"/>
      <c r="V174" s="16"/>
      <c r="W174" s="17"/>
    </row>
    <row r="175" spans="1:23">
      <c r="A175" s="11" t="s">
        <v>36</v>
      </c>
      <c r="B175" s="12"/>
      <c r="C175" s="49"/>
      <c r="D175" s="50"/>
      <c r="N175" s="7"/>
      <c r="O175" s="7"/>
      <c r="P175" s="7"/>
      <c r="Q175" s="7"/>
      <c r="R175" s="17"/>
      <c r="S175" s="16"/>
      <c r="T175" s="16"/>
      <c r="U175" s="16"/>
      <c r="V175" s="16"/>
      <c r="W175" s="17"/>
    </row>
    <row r="176" spans="1:23">
      <c r="A176" s="11" t="s">
        <v>37</v>
      </c>
      <c r="B176" s="12"/>
      <c r="C176" s="49"/>
      <c r="D176" s="50"/>
      <c r="N176" s="7"/>
      <c r="O176" s="7"/>
      <c r="P176" s="7"/>
      <c r="Q176" s="7"/>
      <c r="R176" s="17"/>
      <c r="S176" s="16"/>
      <c r="T176" s="16"/>
      <c r="U176" s="16"/>
      <c r="V176" s="16"/>
      <c r="W176" s="17"/>
    </row>
    <row r="177" spans="1:30">
      <c r="A177" s="11" t="s">
        <v>38</v>
      </c>
      <c r="B177" s="12">
        <v>1</v>
      </c>
      <c r="C177" s="49"/>
      <c r="D177" s="50"/>
      <c r="N177" s="7"/>
      <c r="O177" s="7"/>
      <c r="P177" s="7"/>
      <c r="Q177" s="7"/>
      <c r="R177" s="17"/>
      <c r="S177" s="16"/>
      <c r="T177" s="16"/>
      <c r="U177" s="16"/>
      <c r="V177" s="16"/>
      <c r="W177" s="17"/>
    </row>
    <row r="178" spans="1:30">
      <c r="A178" s="11" t="s">
        <v>39</v>
      </c>
      <c r="B178" s="12">
        <v>1</v>
      </c>
      <c r="C178" s="49"/>
      <c r="D178" s="50"/>
      <c r="N178" s="7"/>
      <c r="O178" s="7"/>
      <c r="P178" s="7"/>
      <c r="Q178" s="7"/>
      <c r="R178" s="17"/>
      <c r="S178" s="16"/>
      <c r="T178" s="16"/>
      <c r="U178" s="16"/>
      <c r="V178" s="16"/>
      <c r="W178" s="17"/>
    </row>
    <row r="179" spans="1:30">
      <c r="A179" s="11" t="s">
        <v>40</v>
      </c>
      <c r="B179" s="12">
        <v>1</v>
      </c>
      <c r="C179" s="49"/>
      <c r="D179" s="50"/>
      <c r="N179" s="7"/>
      <c r="O179" s="7"/>
      <c r="P179" s="7"/>
      <c r="Q179" s="7"/>
      <c r="R179" s="17"/>
      <c r="S179" s="16"/>
      <c r="T179" s="16"/>
      <c r="U179" s="16"/>
      <c r="V179" s="16"/>
      <c r="W179" s="17"/>
    </row>
    <row r="180" spans="1:30">
      <c r="A180" s="11" t="s">
        <v>41</v>
      </c>
      <c r="B180" s="12">
        <v>1</v>
      </c>
      <c r="C180" s="49"/>
      <c r="D180" s="50"/>
      <c r="N180" s="7"/>
      <c r="O180" s="7"/>
      <c r="P180" s="7"/>
      <c r="Q180" s="7"/>
      <c r="R180" s="17"/>
      <c r="S180" s="16"/>
      <c r="T180" s="16"/>
      <c r="U180" s="16"/>
      <c r="V180" s="16"/>
      <c r="W180" s="17"/>
    </row>
    <row r="181" spans="1:30">
      <c r="A181" s="11" t="s">
        <v>42</v>
      </c>
      <c r="B181" s="12">
        <v>1</v>
      </c>
      <c r="C181" s="49"/>
      <c r="D181" s="50"/>
      <c r="N181" s="7"/>
      <c r="O181" s="7"/>
      <c r="P181" s="7"/>
      <c r="Q181" s="7"/>
      <c r="R181" s="17"/>
      <c r="S181" s="16"/>
      <c r="T181" s="16"/>
      <c r="U181" s="16"/>
      <c r="V181" s="16"/>
      <c r="W181" s="17"/>
    </row>
    <row r="182" spans="1:30">
      <c r="A182" s="11" t="s">
        <v>43</v>
      </c>
      <c r="B182" s="12">
        <v>1</v>
      </c>
      <c r="C182" s="49"/>
      <c r="D182" s="50"/>
      <c r="N182" s="7"/>
      <c r="O182" s="7"/>
      <c r="P182" s="7"/>
      <c r="Q182" s="7"/>
      <c r="R182" s="17"/>
      <c r="S182" s="16"/>
      <c r="T182" s="16"/>
      <c r="U182" s="16"/>
      <c r="V182" s="16"/>
      <c r="W182" s="17"/>
    </row>
    <row r="183" spans="1:30">
      <c r="A183" s="11" t="s">
        <v>44</v>
      </c>
      <c r="B183" s="12">
        <v>1</v>
      </c>
      <c r="C183" s="49"/>
      <c r="D183" s="50"/>
      <c r="N183" s="7"/>
      <c r="O183" s="7"/>
      <c r="P183" s="7"/>
      <c r="Q183" s="7"/>
      <c r="R183" s="17"/>
      <c r="S183" s="16"/>
      <c r="T183" s="16"/>
      <c r="U183" s="16"/>
      <c r="V183" s="16"/>
      <c r="W183" s="17"/>
    </row>
    <row r="184" spans="1:30">
      <c r="A184" s="11" t="s">
        <v>45</v>
      </c>
      <c r="B184" s="12">
        <v>1</v>
      </c>
      <c r="C184" s="49"/>
      <c r="D184" s="50"/>
      <c r="N184" s="7"/>
      <c r="O184" s="7"/>
      <c r="P184" s="7"/>
      <c r="Q184" s="7"/>
      <c r="R184" s="17"/>
      <c r="S184" s="16"/>
      <c r="T184" s="16"/>
      <c r="U184" s="16"/>
      <c r="V184" s="16"/>
      <c r="W184" s="17"/>
    </row>
    <row r="185" spans="1:30">
      <c r="A185" s="13"/>
      <c r="B185" s="12"/>
      <c r="C185" s="49"/>
      <c r="D185" s="50"/>
      <c r="N185" s="7"/>
      <c r="O185" s="7"/>
      <c r="P185" s="7"/>
      <c r="Q185" s="7"/>
      <c r="R185" s="17"/>
      <c r="S185" s="16"/>
      <c r="T185" s="16"/>
      <c r="U185" s="16"/>
      <c r="V185" s="16"/>
      <c r="W185" s="17"/>
    </row>
    <row r="186" spans="1:30">
      <c r="A186" s="9" t="s">
        <v>73</v>
      </c>
      <c r="B186" s="9"/>
      <c r="C186" s="9">
        <f>SUM(C187:D201)</f>
        <v>0</v>
      </c>
      <c r="D186" s="77">
        <v>3411.4500000000003</v>
      </c>
      <c r="E186" s="8"/>
      <c r="F186" s="8"/>
      <c r="G186" s="8"/>
      <c r="H186" s="71"/>
      <c r="I186" s="71"/>
      <c r="J186" s="71"/>
      <c r="K186" s="71"/>
      <c r="L186" s="8"/>
      <c r="M186" s="8"/>
      <c r="N186" s="54" t="s">
        <v>90</v>
      </c>
      <c r="O186" s="55"/>
      <c r="P186" s="55"/>
      <c r="Q186" s="55"/>
      <c r="R186" s="53"/>
      <c r="S186" s="51" t="s">
        <v>7</v>
      </c>
      <c r="T186" s="52"/>
      <c r="U186" s="52"/>
      <c r="V186" s="52"/>
      <c r="W186" s="53"/>
      <c r="Y186" s="10" t="s">
        <v>47</v>
      </c>
      <c r="Z186" s="1">
        <f>IF(Y186&lt;"20",C186+E186+F186,IF(Y186&gt;"59",C186+E186+F186,0))</f>
        <v>0</v>
      </c>
      <c r="AB186" s="1">
        <f>IF(Y186&gt;"19",IF(Y186&lt;"60",C186+E186+F186,0),0)</f>
        <v>0</v>
      </c>
      <c r="AD186" s="1">
        <f>(C186+E186+F186)*D186</f>
        <v>0</v>
      </c>
    </row>
    <row r="187" spans="1:30">
      <c r="A187" s="11" t="s">
        <v>48</v>
      </c>
      <c r="B187" s="12"/>
      <c r="C187" s="49"/>
      <c r="D187" s="50"/>
      <c r="N187" s="55"/>
      <c r="O187" s="55"/>
      <c r="P187" s="55"/>
      <c r="Q187" s="55"/>
      <c r="R187" s="53"/>
      <c r="S187" s="52"/>
      <c r="T187" s="52"/>
      <c r="U187" s="52"/>
      <c r="V187" s="52"/>
      <c r="W187" s="53"/>
    </row>
    <row r="188" spans="1:30">
      <c r="A188" s="11" t="s">
        <v>49</v>
      </c>
      <c r="B188" s="12"/>
      <c r="C188" s="49"/>
      <c r="D188" s="50"/>
      <c r="N188" s="55"/>
      <c r="O188" s="55"/>
      <c r="P188" s="55"/>
      <c r="Q188" s="55"/>
      <c r="R188" s="53"/>
      <c r="S188" s="52"/>
      <c r="T188" s="52"/>
      <c r="U188" s="52"/>
      <c r="V188" s="52"/>
      <c r="W188" s="53"/>
    </row>
    <row r="189" spans="1:30">
      <c r="A189" s="11" t="s">
        <v>50</v>
      </c>
      <c r="B189" s="12"/>
      <c r="C189" s="49"/>
      <c r="D189" s="50"/>
      <c r="N189" s="55"/>
      <c r="O189" s="55"/>
      <c r="P189" s="55"/>
      <c r="Q189" s="55"/>
      <c r="R189" s="53"/>
      <c r="S189" s="52"/>
      <c r="T189" s="52"/>
      <c r="U189" s="52"/>
      <c r="V189" s="52"/>
      <c r="W189" s="53"/>
    </row>
    <row r="190" spans="1:30">
      <c r="A190" s="11" t="s">
        <v>51</v>
      </c>
      <c r="B190" s="12"/>
      <c r="C190" s="49"/>
      <c r="D190" s="50"/>
      <c r="N190" s="55"/>
      <c r="O190" s="55"/>
      <c r="P190" s="55"/>
      <c r="Q190" s="55"/>
      <c r="R190" s="53"/>
      <c r="S190" s="52"/>
      <c r="T190" s="52"/>
      <c r="U190" s="52"/>
      <c r="V190" s="52"/>
      <c r="W190" s="53"/>
    </row>
    <row r="191" spans="1:30">
      <c r="A191" s="11" t="s">
        <v>9</v>
      </c>
      <c r="B191" s="12"/>
      <c r="C191" s="49"/>
      <c r="D191" s="50"/>
      <c r="N191" s="55"/>
      <c r="O191" s="55"/>
      <c r="P191" s="55"/>
      <c r="Q191" s="55"/>
      <c r="R191" s="53"/>
      <c r="S191" s="52"/>
      <c r="T191" s="52"/>
      <c r="U191" s="52"/>
      <c r="V191" s="52"/>
      <c r="W191" s="53"/>
    </row>
    <row r="192" spans="1:30">
      <c r="A192" s="11" t="s">
        <v>10</v>
      </c>
      <c r="B192" s="12">
        <v>1</v>
      </c>
      <c r="C192" s="49"/>
      <c r="D192" s="50"/>
      <c r="N192" s="7"/>
      <c r="O192" s="7"/>
      <c r="P192" s="7"/>
      <c r="Q192" s="7"/>
      <c r="R192" s="17"/>
      <c r="S192" s="16"/>
      <c r="T192" s="16"/>
      <c r="U192" s="16"/>
      <c r="V192" s="16"/>
      <c r="W192" s="17"/>
    </row>
    <row r="193" spans="1:30">
      <c r="A193" s="11" t="s">
        <v>11</v>
      </c>
      <c r="B193" s="12">
        <v>1</v>
      </c>
      <c r="C193" s="49"/>
      <c r="D193" s="50"/>
      <c r="N193" s="7"/>
      <c r="O193" s="7"/>
      <c r="P193" s="7"/>
      <c r="Q193" s="7"/>
      <c r="R193" s="17"/>
      <c r="S193" s="16"/>
      <c r="T193" s="16"/>
      <c r="U193" s="16"/>
      <c r="V193" s="16"/>
      <c r="W193" s="17"/>
    </row>
    <row r="194" spans="1:30">
      <c r="A194" s="11" t="s">
        <v>12</v>
      </c>
      <c r="B194" s="12">
        <v>1</v>
      </c>
      <c r="C194" s="49"/>
      <c r="D194" s="50"/>
      <c r="N194" s="7"/>
      <c r="O194" s="7"/>
      <c r="P194" s="7"/>
      <c r="Q194" s="7"/>
      <c r="R194" s="17"/>
      <c r="S194" s="16"/>
      <c r="T194" s="16"/>
      <c r="U194" s="16"/>
      <c r="V194" s="16"/>
      <c r="W194" s="17"/>
    </row>
    <row r="195" spans="1:30">
      <c r="A195" s="11" t="s">
        <v>15</v>
      </c>
      <c r="B195" s="12">
        <v>4</v>
      </c>
      <c r="C195" s="49"/>
      <c r="D195" s="50"/>
      <c r="N195" s="7"/>
      <c r="O195" s="7"/>
      <c r="P195" s="7"/>
      <c r="Q195" s="7"/>
      <c r="R195" s="17"/>
      <c r="S195" s="16"/>
      <c r="T195" s="16"/>
      <c r="U195" s="16"/>
      <c r="V195" s="16"/>
      <c r="W195" s="17"/>
    </row>
    <row r="196" spans="1:30">
      <c r="A196" s="11" t="s">
        <v>16</v>
      </c>
      <c r="B196" s="12">
        <v>4</v>
      </c>
      <c r="C196" s="49"/>
      <c r="D196" s="50"/>
      <c r="N196" s="7"/>
      <c r="O196" s="7"/>
      <c r="P196" s="7"/>
      <c r="Q196" s="7"/>
      <c r="R196" s="17"/>
      <c r="S196" s="16"/>
      <c r="T196" s="16"/>
      <c r="U196" s="16"/>
      <c r="V196" s="16"/>
      <c r="W196" s="17"/>
    </row>
    <row r="197" spans="1:30">
      <c r="A197" s="11" t="s">
        <v>17</v>
      </c>
      <c r="B197" s="12">
        <v>4</v>
      </c>
      <c r="C197" s="49"/>
      <c r="D197" s="50"/>
      <c r="N197" s="7"/>
      <c r="O197" s="7"/>
      <c r="P197" s="7"/>
      <c r="Q197" s="7"/>
      <c r="R197" s="17"/>
      <c r="S197" s="16"/>
      <c r="T197" s="16"/>
      <c r="U197" s="16"/>
      <c r="V197" s="16"/>
      <c r="W197" s="17"/>
    </row>
    <row r="198" spans="1:30">
      <c r="A198" s="11" t="s">
        <v>18</v>
      </c>
      <c r="B198" s="12">
        <v>3</v>
      </c>
      <c r="C198" s="49"/>
      <c r="D198" s="50"/>
      <c r="N198" s="7"/>
      <c r="O198" s="7"/>
      <c r="P198" s="7"/>
      <c r="Q198" s="7"/>
      <c r="R198" s="17"/>
      <c r="S198" s="16"/>
      <c r="T198" s="16"/>
      <c r="U198" s="16"/>
      <c r="V198" s="16"/>
      <c r="W198" s="17"/>
    </row>
    <row r="199" spans="1:30">
      <c r="A199" s="11" t="s">
        <v>21</v>
      </c>
      <c r="B199" s="12">
        <v>4</v>
      </c>
      <c r="C199" s="49"/>
      <c r="D199" s="50"/>
      <c r="N199" s="7"/>
      <c r="O199" s="7"/>
      <c r="P199" s="7"/>
      <c r="Q199" s="7"/>
      <c r="R199" s="17"/>
      <c r="S199" s="16"/>
      <c r="T199" s="16"/>
      <c r="U199" s="16"/>
      <c r="V199" s="16"/>
      <c r="W199" s="17"/>
    </row>
    <row r="200" spans="1:30">
      <c r="A200" s="11" t="s">
        <v>22</v>
      </c>
      <c r="B200" s="12"/>
      <c r="C200" s="49"/>
      <c r="D200" s="50"/>
      <c r="N200" s="7"/>
      <c r="O200" s="7"/>
      <c r="P200" s="7"/>
      <c r="Q200" s="7"/>
      <c r="R200" s="17"/>
      <c r="S200" s="16"/>
      <c r="T200" s="16"/>
      <c r="U200" s="16"/>
      <c r="V200" s="16"/>
      <c r="W200" s="17"/>
    </row>
    <row r="201" spans="1:30">
      <c r="A201" s="11" t="s">
        <v>23</v>
      </c>
      <c r="B201" s="12">
        <v>1</v>
      </c>
      <c r="C201" s="49"/>
      <c r="D201" s="50"/>
      <c r="N201" s="7"/>
      <c r="O201" s="7"/>
      <c r="P201" s="7"/>
      <c r="Q201" s="7"/>
      <c r="R201" s="17"/>
      <c r="S201" s="16"/>
      <c r="T201" s="16"/>
      <c r="U201" s="16"/>
      <c r="V201" s="16"/>
      <c r="W201" s="17"/>
    </row>
    <row r="202" spans="1:30">
      <c r="A202" s="13"/>
      <c r="B202" s="12"/>
      <c r="C202" s="49"/>
      <c r="D202" s="50"/>
      <c r="N202" s="7"/>
      <c r="O202" s="7"/>
      <c r="P202" s="7"/>
      <c r="Q202" s="7"/>
      <c r="R202" s="17"/>
      <c r="S202" s="16"/>
      <c r="T202" s="16"/>
      <c r="U202" s="16"/>
      <c r="V202" s="16"/>
      <c r="W202" s="17"/>
    </row>
    <row r="203" spans="1:30">
      <c r="A203" s="13"/>
      <c r="B203" s="14"/>
      <c r="C203" s="43"/>
      <c r="D203" s="43"/>
      <c r="N203" s="7"/>
      <c r="O203" s="7"/>
      <c r="P203" s="7"/>
      <c r="Q203" s="7"/>
      <c r="R203" s="17"/>
      <c r="S203" s="16"/>
      <c r="T203" s="16"/>
      <c r="U203" s="16"/>
      <c r="V203" s="16"/>
      <c r="W203" s="17"/>
    </row>
    <row r="204" spans="1:30">
      <c r="A204" s="9" t="s">
        <v>74</v>
      </c>
      <c r="B204" s="9"/>
      <c r="C204" s="9">
        <f>SUM(C205:D234)</f>
        <v>0</v>
      </c>
      <c r="D204" s="77">
        <v>3411.4500000000003</v>
      </c>
      <c r="E204" s="8"/>
      <c r="F204" s="8"/>
      <c r="G204" s="8"/>
      <c r="H204" s="71"/>
      <c r="I204" s="71"/>
      <c r="J204" s="71"/>
      <c r="K204" s="71"/>
      <c r="L204" s="8"/>
      <c r="M204" s="8"/>
      <c r="N204" s="54" t="s">
        <v>91</v>
      </c>
      <c r="O204" s="55"/>
      <c r="P204" s="55"/>
      <c r="Q204" s="55"/>
      <c r="R204" s="53"/>
      <c r="S204" s="51" t="s">
        <v>7</v>
      </c>
      <c r="T204" s="52"/>
      <c r="U204" s="52"/>
      <c r="V204" s="52"/>
      <c r="W204" s="53"/>
      <c r="Y204" s="10" t="s">
        <v>53</v>
      </c>
      <c r="Z204" s="1">
        <f>IF(Y204&lt;"20",C204+E204+F204,IF(Y204&gt;"59",C204+E204+F204,0))</f>
        <v>0</v>
      </c>
      <c r="AB204" s="1">
        <f>IF(Y204&gt;"19",IF(Y204&lt;"60",C204+E204+F204,0),0)</f>
        <v>0</v>
      </c>
      <c r="AD204" s="1">
        <f>(C204+E204+F204)*D204</f>
        <v>0</v>
      </c>
    </row>
    <row r="205" spans="1:30">
      <c r="A205" s="11" t="s">
        <v>16</v>
      </c>
      <c r="B205" s="12">
        <v>3</v>
      </c>
      <c r="C205" s="49"/>
      <c r="D205" s="50"/>
      <c r="N205" s="55"/>
      <c r="O205" s="55"/>
      <c r="P205" s="55"/>
      <c r="Q205" s="55"/>
      <c r="R205" s="53"/>
      <c r="S205" s="52"/>
      <c r="T205" s="52"/>
      <c r="U205" s="52"/>
      <c r="V205" s="52"/>
      <c r="W205" s="53"/>
    </row>
    <row r="206" spans="1:30">
      <c r="A206" s="11" t="s">
        <v>17</v>
      </c>
      <c r="B206" s="12">
        <v>4</v>
      </c>
      <c r="C206" s="49"/>
      <c r="D206" s="50"/>
      <c r="N206" s="55"/>
      <c r="O206" s="55"/>
      <c r="P206" s="55"/>
      <c r="Q206" s="55"/>
      <c r="R206" s="53"/>
      <c r="S206" s="52"/>
      <c r="T206" s="52"/>
      <c r="U206" s="52"/>
      <c r="V206" s="52"/>
      <c r="W206" s="53"/>
    </row>
    <row r="207" spans="1:30">
      <c r="A207" s="11" t="s">
        <v>18</v>
      </c>
      <c r="B207" s="12">
        <v>4</v>
      </c>
      <c r="C207" s="49"/>
      <c r="D207" s="50"/>
      <c r="N207" s="55"/>
      <c r="O207" s="55"/>
      <c r="P207" s="55"/>
      <c r="Q207" s="55"/>
      <c r="R207" s="53"/>
      <c r="S207" s="52"/>
      <c r="T207" s="52"/>
      <c r="U207" s="52"/>
      <c r="V207" s="52"/>
      <c r="W207" s="53"/>
    </row>
    <row r="208" spans="1:30">
      <c r="A208" s="11" t="s">
        <v>19</v>
      </c>
      <c r="B208" s="12">
        <v>4</v>
      </c>
      <c r="C208" s="49"/>
      <c r="D208" s="50"/>
      <c r="N208" s="55"/>
      <c r="O208" s="55"/>
      <c r="P208" s="55"/>
      <c r="Q208" s="55"/>
      <c r="R208" s="53"/>
      <c r="S208" s="52"/>
      <c r="T208" s="52"/>
      <c r="U208" s="52"/>
      <c r="V208" s="52"/>
      <c r="W208" s="53"/>
    </row>
    <row r="209" spans="1:23">
      <c r="A209" s="11" t="s">
        <v>20</v>
      </c>
      <c r="B209" s="12">
        <v>4</v>
      </c>
      <c r="C209" s="49"/>
      <c r="D209" s="50"/>
      <c r="N209" s="55"/>
      <c r="O209" s="55"/>
      <c r="P209" s="55"/>
      <c r="Q209" s="55"/>
      <c r="R209" s="53"/>
      <c r="S209" s="52"/>
      <c r="T209" s="52"/>
      <c r="U209" s="52"/>
      <c r="V209" s="52"/>
      <c r="W209" s="53"/>
    </row>
    <row r="210" spans="1:23">
      <c r="A210" s="11" t="s">
        <v>22</v>
      </c>
      <c r="B210" s="12">
        <v>4</v>
      </c>
      <c r="C210" s="49"/>
      <c r="D210" s="50"/>
      <c r="N210" s="7"/>
      <c r="O210" s="7"/>
      <c r="P210" s="7"/>
      <c r="Q210" s="7"/>
      <c r="R210" s="17"/>
      <c r="S210" s="16"/>
      <c r="T210" s="16"/>
      <c r="U210" s="16"/>
      <c r="V210" s="16"/>
      <c r="W210" s="17"/>
    </row>
    <row r="211" spans="1:23">
      <c r="A211" s="11" t="s">
        <v>23</v>
      </c>
      <c r="B211" s="12">
        <v>4</v>
      </c>
      <c r="C211" s="49"/>
      <c r="D211" s="50"/>
      <c r="N211" s="7"/>
      <c r="O211" s="7"/>
      <c r="P211" s="7"/>
      <c r="Q211" s="7"/>
      <c r="R211" s="17"/>
      <c r="S211" s="16"/>
      <c r="T211" s="16"/>
      <c r="U211" s="16"/>
      <c r="V211" s="16"/>
      <c r="W211" s="17"/>
    </row>
    <row r="212" spans="1:23">
      <c r="A212" s="11" t="s">
        <v>24</v>
      </c>
      <c r="B212" s="12">
        <v>3</v>
      </c>
      <c r="C212" s="49"/>
      <c r="D212" s="50"/>
      <c r="N212" s="7"/>
      <c r="O212" s="7"/>
      <c r="P212" s="7"/>
      <c r="Q212" s="7"/>
      <c r="R212" s="17"/>
      <c r="S212" s="16"/>
      <c r="T212" s="16"/>
      <c r="U212" s="16"/>
      <c r="V212" s="16"/>
      <c r="W212" s="17"/>
    </row>
    <row r="213" spans="1:23">
      <c r="A213" s="11" t="s">
        <v>25</v>
      </c>
      <c r="B213" s="12">
        <v>4</v>
      </c>
      <c r="C213" s="49"/>
      <c r="D213" s="50"/>
      <c r="N213" s="7"/>
      <c r="O213" s="7"/>
      <c r="P213" s="7"/>
      <c r="Q213" s="7"/>
      <c r="R213" s="17"/>
      <c r="S213" s="16"/>
      <c r="T213" s="16"/>
      <c r="U213" s="16"/>
      <c r="V213" s="16"/>
      <c r="W213" s="17"/>
    </row>
    <row r="214" spans="1:23">
      <c r="A214" s="11" t="s">
        <v>26</v>
      </c>
      <c r="B214" s="12">
        <v>4</v>
      </c>
      <c r="C214" s="49"/>
      <c r="D214" s="50"/>
      <c r="N214" s="7"/>
      <c r="O214" s="7"/>
      <c r="P214" s="7"/>
      <c r="Q214" s="7"/>
      <c r="R214" s="17"/>
      <c r="S214" s="16"/>
      <c r="T214" s="16"/>
      <c r="U214" s="16"/>
      <c r="V214" s="16"/>
      <c r="W214" s="17"/>
    </row>
    <row r="215" spans="1:23">
      <c r="A215" s="11" t="s">
        <v>27</v>
      </c>
      <c r="B215" s="12">
        <v>4</v>
      </c>
      <c r="C215" s="49"/>
      <c r="D215" s="50"/>
      <c r="N215" s="7"/>
      <c r="O215" s="7"/>
      <c r="P215" s="7"/>
      <c r="Q215" s="7"/>
      <c r="R215" s="17"/>
      <c r="S215" s="16"/>
      <c r="T215" s="16"/>
      <c r="U215" s="16"/>
      <c r="V215" s="16"/>
      <c r="W215" s="17"/>
    </row>
    <row r="216" spans="1:23">
      <c r="A216" s="11" t="s">
        <v>28</v>
      </c>
      <c r="B216" s="12"/>
      <c r="C216" s="49"/>
      <c r="D216" s="50"/>
      <c r="N216" s="7"/>
      <c r="O216" s="7"/>
      <c r="P216" s="7"/>
      <c r="Q216" s="7"/>
      <c r="R216" s="17"/>
      <c r="S216" s="16"/>
      <c r="T216" s="16"/>
      <c r="U216" s="16"/>
      <c r="V216" s="16"/>
      <c r="W216" s="17"/>
    </row>
    <row r="217" spans="1:23">
      <c r="A217" s="11" t="s">
        <v>29</v>
      </c>
      <c r="B217" s="12">
        <v>3</v>
      </c>
      <c r="C217" s="49"/>
      <c r="D217" s="50"/>
      <c r="N217" s="7"/>
      <c r="O217" s="7"/>
      <c r="P217" s="7"/>
      <c r="Q217" s="7"/>
      <c r="R217" s="17"/>
      <c r="S217" s="16"/>
      <c r="T217" s="16"/>
      <c r="U217" s="16"/>
      <c r="V217" s="16"/>
      <c r="W217" s="17"/>
    </row>
    <row r="218" spans="1:23">
      <c r="A218" s="11" t="s">
        <v>30</v>
      </c>
      <c r="B218" s="12">
        <v>4</v>
      </c>
      <c r="C218" s="49"/>
      <c r="D218" s="50"/>
      <c r="N218" s="7"/>
      <c r="O218" s="7"/>
      <c r="P218" s="7"/>
      <c r="Q218" s="7"/>
      <c r="R218" s="17"/>
      <c r="S218" s="16"/>
      <c r="T218" s="16"/>
      <c r="U218" s="16"/>
      <c r="V218" s="16"/>
      <c r="W218" s="17"/>
    </row>
    <row r="219" spans="1:23">
      <c r="A219" s="11" t="s">
        <v>31</v>
      </c>
      <c r="B219" s="12"/>
      <c r="C219" s="49"/>
      <c r="D219" s="50"/>
      <c r="N219" s="7"/>
      <c r="O219" s="7"/>
      <c r="P219" s="7"/>
      <c r="Q219" s="7"/>
      <c r="R219" s="17"/>
      <c r="S219" s="16"/>
      <c r="T219" s="16"/>
      <c r="U219" s="16"/>
      <c r="V219" s="16"/>
      <c r="W219" s="17"/>
    </row>
    <row r="220" spans="1:23">
      <c r="A220" s="11" t="s">
        <v>32</v>
      </c>
      <c r="B220" s="12">
        <v>4</v>
      </c>
      <c r="C220" s="49"/>
      <c r="D220" s="50"/>
      <c r="N220" s="7"/>
      <c r="O220" s="7"/>
      <c r="P220" s="7"/>
      <c r="Q220" s="7"/>
      <c r="R220" s="17"/>
      <c r="S220" s="16"/>
      <c r="T220" s="16"/>
      <c r="U220" s="16"/>
      <c r="V220" s="16"/>
      <c r="W220" s="17"/>
    </row>
    <row r="221" spans="1:23">
      <c r="A221" s="11" t="s">
        <v>33</v>
      </c>
      <c r="B221" s="12">
        <v>4</v>
      </c>
      <c r="C221" s="49"/>
      <c r="D221" s="50"/>
      <c r="N221" s="7"/>
      <c r="O221" s="7"/>
      <c r="P221" s="7"/>
      <c r="Q221" s="7"/>
      <c r="R221" s="17"/>
      <c r="S221" s="16"/>
      <c r="T221" s="16"/>
      <c r="U221" s="16"/>
      <c r="V221" s="16"/>
      <c r="W221" s="17"/>
    </row>
    <row r="222" spans="1:23">
      <c r="A222" s="11" t="s">
        <v>34</v>
      </c>
      <c r="B222" s="12">
        <v>4</v>
      </c>
      <c r="C222" s="49"/>
      <c r="D222" s="50"/>
      <c r="N222" s="7"/>
      <c r="O222" s="7"/>
      <c r="P222" s="7"/>
      <c r="Q222" s="7"/>
      <c r="R222" s="17"/>
      <c r="S222" s="16"/>
      <c r="T222" s="16"/>
      <c r="U222" s="16"/>
      <c r="V222" s="16"/>
      <c r="W222" s="17"/>
    </row>
    <row r="223" spans="1:23">
      <c r="A223" s="11" t="s">
        <v>35</v>
      </c>
      <c r="B223" s="12">
        <v>1</v>
      </c>
      <c r="C223" s="49"/>
      <c r="D223" s="50"/>
      <c r="N223" s="7"/>
      <c r="O223" s="7"/>
      <c r="P223" s="7"/>
      <c r="Q223" s="7"/>
      <c r="R223" s="17"/>
      <c r="S223" s="16"/>
      <c r="T223" s="16"/>
      <c r="U223" s="16"/>
      <c r="V223" s="16"/>
      <c r="W223" s="17"/>
    </row>
    <row r="224" spans="1:23">
      <c r="A224" s="11" t="s">
        <v>36</v>
      </c>
      <c r="B224" s="12">
        <v>1</v>
      </c>
      <c r="C224" s="49"/>
      <c r="D224" s="50"/>
      <c r="N224" s="7"/>
      <c r="O224" s="7"/>
      <c r="P224" s="7"/>
      <c r="Q224" s="7"/>
      <c r="R224" s="17"/>
      <c r="S224" s="16"/>
      <c r="T224" s="16"/>
      <c r="U224" s="16"/>
      <c r="V224" s="16"/>
      <c r="W224" s="17"/>
    </row>
    <row r="225" spans="1:30">
      <c r="A225" s="11" t="s">
        <v>37</v>
      </c>
      <c r="B225" s="12">
        <v>4</v>
      </c>
      <c r="C225" s="49"/>
      <c r="D225" s="50"/>
      <c r="N225" s="7"/>
      <c r="O225" s="7"/>
      <c r="P225" s="7"/>
      <c r="Q225" s="7"/>
      <c r="R225" s="17"/>
      <c r="S225" s="16"/>
      <c r="T225" s="16"/>
      <c r="U225" s="16"/>
      <c r="V225" s="16"/>
      <c r="W225" s="17"/>
    </row>
    <row r="226" spans="1:30">
      <c r="A226" s="11" t="s">
        <v>38</v>
      </c>
      <c r="B226" s="12">
        <v>4</v>
      </c>
      <c r="C226" s="49"/>
      <c r="D226" s="50"/>
      <c r="N226" s="7"/>
      <c r="O226" s="7"/>
      <c r="P226" s="7"/>
      <c r="Q226" s="7"/>
      <c r="R226" s="17"/>
      <c r="S226" s="16"/>
      <c r="T226" s="16"/>
      <c r="U226" s="16"/>
      <c r="V226" s="16"/>
      <c r="W226" s="17"/>
    </row>
    <row r="227" spans="1:30">
      <c r="A227" s="11" t="s">
        <v>39</v>
      </c>
      <c r="B227" s="12">
        <v>4</v>
      </c>
      <c r="C227" s="49"/>
      <c r="D227" s="50"/>
      <c r="N227" s="7"/>
      <c r="O227" s="7"/>
      <c r="P227" s="7"/>
      <c r="Q227" s="7"/>
      <c r="R227" s="17"/>
      <c r="S227" s="16"/>
      <c r="T227" s="16"/>
      <c r="U227" s="16"/>
      <c r="V227" s="16"/>
      <c r="W227" s="17"/>
    </row>
    <row r="228" spans="1:30">
      <c r="A228" s="11" t="s">
        <v>40</v>
      </c>
      <c r="B228" s="12">
        <v>4</v>
      </c>
      <c r="C228" s="49"/>
      <c r="D228" s="50"/>
      <c r="N228" s="7"/>
      <c r="O228" s="7"/>
      <c r="P228" s="7"/>
      <c r="Q228" s="7"/>
      <c r="R228" s="17"/>
      <c r="S228" s="16"/>
      <c r="T228" s="16"/>
      <c r="U228" s="16"/>
      <c r="V228" s="16"/>
      <c r="W228" s="17"/>
    </row>
    <row r="229" spans="1:30">
      <c r="A229" s="11" t="s">
        <v>41</v>
      </c>
      <c r="B229" s="12"/>
      <c r="C229" s="49"/>
      <c r="D229" s="50"/>
      <c r="N229" s="7"/>
      <c r="O229" s="7"/>
      <c r="P229" s="7"/>
      <c r="Q229" s="7"/>
      <c r="R229" s="17"/>
      <c r="S229" s="16"/>
      <c r="T229" s="16"/>
      <c r="U229" s="16"/>
      <c r="V229" s="16"/>
      <c r="W229" s="17"/>
    </row>
    <row r="230" spans="1:30">
      <c r="A230" s="11" t="s">
        <v>42</v>
      </c>
      <c r="B230" s="12"/>
      <c r="C230" s="49"/>
      <c r="D230" s="50"/>
      <c r="N230" s="7"/>
      <c r="O230" s="7"/>
      <c r="P230" s="7"/>
      <c r="Q230" s="7"/>
      <c r="R230" s="17"/>
      <c r="S230" s="16"/>
      <c r="T230" s="16"/>
      <c r="U230" s="16"/>
      <c r="V230" s="16"/>
      <c r="W230" s="17"/>
    </row>
    <row r="231" spans="1:30">
      <c r="A231" s="11" t="s">
        <v>43</v>
      </c>
      <c r="B231" s="12"/>
      <c r="C231" s="49"/>
      <c r="D231" s="50"/>
      <c r="N231" s="7"/>
      <c r="O231" s="7"/>
      <c r="P231" s="7"/>
      <c r="Q231" s="7"/>
      <c r="R231" s="17"/>
      <c r="S231" s="16"/>
      <c r="T231" s="16"/>
      <c r="U231" s="16"/>
      <c r="V231" s="16"/>
      <c r="W231" s="17"/>
    </row>
    <row r="232" spans="1:30">
      <c r="A232" s="11" t="s">
        <v>44</v>
      </c>
      <c r="B232" s="12"/>
      <c r="C232" s="49"/>
      <c r="D232" s="50"/>
      <c r="N232" s="7"/>
      <c r="O232" s="7"/>
      <c r="P232" s="7"/>
      <c r="Q232" s="7"/>
      <c r="R232" s="17"/>
      <c r="S232" s="16"/>
      <c r="T232" s="16"/>
      <c r="U232" s="16"/>
      <c r="V232" s="16"/>
      <c r="W232" s="17"/>
    </row>
    <row r="233" spans="1:30">
      <c r="A233" s="11" t="s">
        <v>45</v>
      </c>
      <c r="B233" s="12"/>
      <c r="C233" s="49"/>
      <c r="D233" s="50"/>
      <c r="N233" s="7"/>
      <c r="O233" s="7"/>
      <c r="P233" s="7"/>
      <c r="Q233" s="7"/>
      <c r="R233" s="17"/>
      <c r="S233" s="16"/>
      <c r="T233" s="16"/>
      <c r="U233" s="16"/>
      <c r="V233" s="16"/>
      <c r="W233" s="17"/>
    </row>
    <row r="234" spans="1:30">
      <c r="A234" s="11" t="s">
        <v>54</v>
      </c>
      <c r="B234" s="12"/>
      <c r="C234" s="49"/>
      <c r="D234" s="50"/>
      <c r="N234" s="7"/>
      <c r="O234" s="7"/>
      <c r="P234" s="7"/>
      <c r="Q234" s="7"/>
      <c r="R234" s="17"/>
      <c r="S234" s="16"/>
      <c r="T234" s="16"/>
      <c r="U234" s="16"/>
      <c r="V234" s="16"/>
      <c r="W234" s="17"/>
    </row>
    <row r="235" spans="1:30">
      <c r="A235" s="13"/>
      <c r="B235" s="12"/>
      <c r="C235" s="49"/>
      <c r="D235" s="50"/>
      <c r="N235" s="7"/>
      <c r="O235" s="7"/>
      <c r="P235" s="7"/>
      <c r="Q235" s="7"/>
      <c r="R235" s="17"/>
      <c r="S235" s="16"/>
      <c r="T235" s="16"/>
      <c r="U235" s="16"/>
      <c r="V235" s="16"/>
      <c r="W235" s="17"/>
    </row>
    <row r="236" spans="1:30">
      <c r="A236" s="9" t="s">
        <v>75</v>
      </c>
      <c r="B236" s="9"/>
      <c r="C236" s="9">
        <f>SUM(C237:D242)</f>
        <v>0</v>
      </c>
      <c r="D236" s="77">
        <v>1526.175</v>
      </c>
      <c r="E236" s="8"/>
      <c r="F236" s="8"/>
      <c r="G236" s="8"/>
      <c r="H236" s="71"/>
      <c r="I236" s="71"/>
      <c r="J236" s="71"/>
      <c r="K236" s="71"/>
      <c r="L236" s="8"/>
      <c r="M236" s="8"/>
      <c r="N236" s="54" t="s">
        <v>92</v>
      </c>
      <c r="O236" s="55"/>
      <c r="P236" s="55"/>
      <c r="Q236" s="55"/>
      <c r="R236" s="53"/>
      <c r="S236" s="51" t="s">
        <v>56</v>
      </c>
      <c r="T236" s="52"/>
      <c r="U236" s="52"/>
      <c r="V236" s="52"/>
      <c r="W236" s="53"/>
      <c r="Y236" s="10" t="s">
        <v>57</v>
      </c>
      <c r="Z236" s="1">
        <f>IF(Y236&lt;"20",C236+E236+F236,IF(Y236&gt;"59",C236+E236+F236,0))</f>
        <v>0</v>
      </c>
      <c r="AB236" s="1">
        <f>IF(Y236&gt;"19",IF(Y236&lt;"60",C236+E236+F236,0),0)</f>
        <v>0</v>
      </c>
      <c r="AD236" s="1">
        <f>(C236+E236+F236)*D236</f>
        <v>0</v>
      </c>
    </row>
    <row r="237" spans="1:30">
      <c r="A237" s="11" t="s">
        <v>58</v>
      </c>
      <c r="B237" s="12">
        <v>3</v>
      </c>
      <c r="C237" s="49"/>
      <c r="D237" s="50"/>
      <c r="N237" s="55"/>
      <c r="O237" s="55"/>
      <c r="P237" s="55"/>
      <c r="Q237" s="55"/>
      <c r="R237" s="53"/>
      <c r="S237" s="52"/>
      <c r="T237" s="52"/>
      <c r="U237" s="52"/>
      <c r="V237" s="52"/>
      <c r="W237" s="53"/>
    </row>
    <row r="238" spans="1:30">
      <c r="A238" s="11" t="s">
        <v>59</v>
      </c>
      <c r="B238" s="12">
        <v>11</v>
      </c>
      <c r="C238" s="49"/>
      <c r="D238" s="50"/>
      <c r="N238" s="55"/>
      <c r="O238" s="55"/>
      <c r="P238" s="55"/>
      <c r="Q238" s="55"/>
      <c r="R238" s="53"/>
      <c r="S238" s="52"/>
      <c r="T238" s="52"/>
      <c r="U238" s="52"/>
      <c r="V238" s="52"/>
      <c r="W238" s="53"/>
    </row>
    <row r="239" spans="1:30">
      <c r="A239" s="11" t="s">
        <v>60</v>
      </c>
      <c r="B239" s="12">
        <v>13</v>
      </c>
      <c r="C239" s="49"/>
      <c r="D239" s="50"/>
      <c r="N239" s="55"/>
      <c r="O239" s="55"/>
      <c r="P239" s="55"/>
      <c r="Q239" s="55"/>
      <c r="R239" s="53"/>
      <c r="S239" s="52"/>
      <c r="T239" s="52"/>
      <c r="U239" s="52"/>
      <c r="V239" s="52"/>
      <c r="W239" s="53"/>
    </row>
    <row r="240" spans="1:30">
      <c r="A240" s="11" t="s">
        <v>61</v>
      </c>
      <c r="B240" s="12">
        <v>16</v>
      </c>
      <c r="C240" s="49"/>
      <c r="D240" s="50"/>
      <c r="N240" s="55"/>
      <c r="O240" s="55"/>
      <c r="P240" s="55"/>
      <c r="Q240" s="55"/>
      <c r="R240" s="53"/>
      <c r="S240" s="52"/>
      <c r="T240" s="52"/>
      <c r="U240" s="52"/>
      <c r="V240" s="52"/>
      <c r="W240" s="53"/>
    </row>
    <row r="241" spans="1:30">
      <c r="A241" s="11" t="s">
        <v>62</v>
      </c>
      <c r="B241" s="12">
        <v>5</v>
      </c>
      <c r="C241" s="49"/>
      <c r="D241" s="50"/>
      <c r="N241" s="55"/>
      <c r="O241" s="55"/>
      <c r="P241" s="55"/>
      <c r="Q241" s="55"/>
      <c r="R241" s="53"/>
      <c r="S241" s="52"/>
      <c r="T241" s="52"/>
      <c r="U241" s="52"/>
      <c r="V241" s="52"/>
      <c r="W241" s="53"/>
    </row>
    <row r="242" spans="1:30">
      <c r="A242" s="11" t="s">
        <v>63</v>
      </c>
      <c r="B242" s="12">
        <v>6</v>
      </c>
      <c r="C242" s="49"/>
      <c r="D242" s="50"/>
      <c r="N242" s="7"/>
      <c r="O242" s="7"/>
      <c r="P242" s="7"/>
      <c r="Q242" s="7"/>
      <c r="R242" s="17"/>
      <c r="S242" s="16"/>
      <c r="T242" s="16"/>
      <c r="U242" s="16"/>
      <c r="V242" s="16"/>
      <c r="W242" s="17"/>
    </row>
    <row r="243" spans="1:30">
      <c r="A243" s="13"/>
      <c r="B243" s="12"/>
      <c r="C243" s="49"/>
      <c r="D243" s="50"/>
      <c r="N243" s="7"/>
      <c r="O243" s="7"/>
      <c r="P243" s="7"/>
      <c r="Q243" s="7"/>
      <c r="R243" s="17"/>
      <c r="S243" s="16"/>
      <c r="T243" s="16"/>
      <c r="U243" s="16"/>
      <c r="V243" s="16"/>
      <c r="W243" s="17"/>
    </row>
    <row r="244" spans="1:30">
      <c r="A244" s="13"/>
      <c r="B244" s="14"/>
      <c r="C244" s="43"/>
      <c r="D244" s="43"/>
      <c r="N244" s="7"/>
      <c r="O244" s="7"/>
      <c r="P244" s="7"/>
      <c r="Q244" s="7"/>
      <c r="R244" s="17"/>
      <c r="S244" s="16"/>
      <c r="T244" s="16"/>
      <c r="U244" s="16"/>
      <c r="V244" s="16"/>
      <c r="W244" s="17"/>
    </row>
    <row r="245" spans="1:30">
      <c r="A245" s="13"/>
      <c r="B245" s="14"/>
      <c r="C245" s="43"/>
      <c r="D245" s="43"/>
      <c r="N245" s="7"/>
      <c r="O245" s="7"/>
      <c r="P245" s="7"/>
      <c r="Q245" s="7"/>
      <c r="R245" s="17"/>
      <c r="S245" s="16"/>
      <c r="T245" s="16"/>
      <c r="U245" s="16"/>
      <c r="V245" s="16"/>
      <c r="W245" s="17"/>
    </row>
    <row r="246" spans="1:30">
      <c r="A246" s="13"/>
      <c r="B246" s="14"/>
      <c r="C246" s="43"/>
      <c r="D246" s="43"/>
      <c r="N246" s="7"/>
      <c r="O246" s="7"/>
      <c r="P246" s="7"/>
      <c r="Q246" s="7"/>
      <c r="R246" s="17"/>
      <c r="S246" s="16"/>
      <c r="T246" s="16"/>
      <c r="U246" s="16"/>
      <c r="V246" s="16"/>
      <c r="W246" s="17"/>
    </row>
    <row r="247" spans="1:30">
      <c r="A247" s="13"/>
      <c r="B247" s="14"/>
      <c r="C247" s="43"/>
      <c r="D247" s="43"/>
      <c r="N247" s="7"/>
      <c r="O247" s="7"/>
      <c r="P247" s="7"/>
      <c r="Q247" s="7"/>
      <c r="R247" s="17"/>
      <c r="S247" s="16"/>
      <c r="T247" s="16"/>
      <c r="U247" s="16"/>
      <c r="V247" s="16"/>
      <c r="W247" s="17"/>
    </row>
    <row r="248" spans="1:30">
      <c r="A248" s="13"/>
      <c r="B248" s="14"/>
      <c r="C248" s="43"/>
      <c r="D248" s="43"/>
      <c r="N248" s="7"/>
      <c r="O248" s="7"/>
      <c r="P248" s="7"/>
      <c r="Q248" s="7"/>
      <c r="R248" s="17"/>
      <c r="S248" s="16"/>
      <c r="T248" s="16"/>
      <c r="U248" s="16"/>
      <c r="V248" s="16"/>
      <c r="W248" s="17"/>
    </row>
    <row r="249" spans="1:30">
      <c r="A249" s="13"/>
      <c r="B249" s="14"/>
      <c r="C249" s="43"/>
      <c r="D249" s="43"/>
      <c r="N249" s="7"/>
      <c r="O249" s="7"/>
      <c r="P249" s="7"/>
      <c r="Q249" s="7"/>
      <c r="R249" s="17"/>
      <c r="S249" s="16"/>
      <c r="T249" s="16"/>
      <c r="U249" s="16"/>
      <c r="V249" s="16"/>
      <c r="W249" s="17"/>
    </row>
    <row r="250" spans="1:30">
      <c r="A250" s="13"/>
      <c r="B250" s="14"/>
      <c r="C250" s="43"/>
      <c r="D250" s="43"/>
      <c r="N250" s="7"/>
      <c r="O250" s="7"/>
      <c r="P250" s="7"/>
      <c r="Q250" s="7"/>
      <c r="R250" s="17"/>
      <c r="S250" s="16"/>
      <c r="T250" s="16"/>
      <c r="U250" s="16"/>
      <c r="V250" s="16"/>
      <c r="W250" s="17"/>
    </row>
    <row r="251" spans="1:30">
      <c r="A251" s="13"/>
      <c r="B251" s="14"/>
      <c r="C251" s="43"/>
      <c r="D251" s="43"/>
      <c r="N251" s="7"/>
      <c r="O251" s="7"/>
      <c r="P251" s="7"/>
      <c r="Q251" s="7"/>
      <c r="R251" s="17"/>
      <c r="S251" s="16"/>
      <c r="T251" s="16"/>
      <c r="U251" s="16"/>
      <c r="V251" s="16"/>
      <c r="W251" s="17"/>
    </row>
    <row r="252" spans="1:30">
      <c r="A252" s="9" t="s">
        <v>76</v>
      </c>
      <c r="B252" s="9"/>
      <c r="C252" s="9">
        <f>SUM(C253:D258)</f>
        <v>0</v>
      </c>
      <c r="D252" s="77">
        <v>1615.95</v>
      </c>
      <c r="E252" s="8"/>
      <c r="F252" s="8"/>
      <c r="G252" s="8"/>
      <c r="H252" s="71"/>
      <c r="I252" s="71"/>
      <c r="J252" s="71"/>
      <c r="K252" s="71"/>
      <c r="L252" s="8"/>
      <c r="M252" s="8"/>
      <c r="N252" s="54" t="s">
        <v>93</v>
      </c>
      <c r="O252" s="55"/>
      <c r="P252" s="55"/>
      <c r="Q252" s="55"/>
      <c r="R252" s="53"/>
      <c r="S252" s="51" t="s">
        <v>65</v>
      </c>
      <c r="T252" s="52"/>
      <c r="U252" s="52"/>
      <c r="V252" s="52"/>
      <c r="W252" s="53"/>
      <c r="Y252" s="10" t="s">
        <v>66</v>
      </c>
      <c r="Z252" s="1">
        <f>IF(Y252&lt;"20",C252+E252+F252,IF(Y252&gt;"59",C252+E252+F252,0))</f>
        <v>0</v>
      </c>
      <c r="AB252" s="1">
        <f>IF(Y252&gt;"19",IF(Y252&lt;"60",C252+E252+F252,0),0)</f>
        <v>0</v>
      </c>
      <c r="AD252" s="1">
        <f>(C252+E252+F252)*D252</f>
        <v>0</v>
      </c>
    </row>
    <row r="253" spans="1:30">
      <c r="A253" s="11" t="s">
        <v>58</v>
      </c>
      <c r="B253" s="12">
        <v>2</v>
      </c>
      <c r="C253" s="49"/>
      <c r="D253" s="50"/>
      <c r="N253" s="55"/>
      <c r="O253" s="55"/>
      <c r="P253" s="55"/>
      <c r="Q253" s="55"/>
      <c r="R253" s="53"/>
      <c r="S253" s="52"/>
      <c r="T253" s="52"/>
      <c r="U253" s="52"/>
      <c r="V253" s="52"/>
      <c r="W253" s="53"/>
    </row>
    <row r="254" spans="1:30">
      <c r="A254" s="11" t="s">
        <v>59</v>
      </c>
      <c r="B254" s="12">
        <v>6</v>
      </c>
      <c r="C254" s="49"/>
      <c r="D254" s="50"/>
      <c r="N254" s="55"/>
      <c r="O254" s="55"/>
      <c r="P254" s="55"/>
      <c r="Q254" s="55"/>
      <c r="R254" s="53"/>
      <c r="S254" s="52"/>
      <c r="T254" s="52"/>
      <c r="U254" s="52"/>
      <c r="V254" s="52"/>
      <c r="W254" s="53"/>
    </row>
    <row r="255" spans="1:30">
      <c r="A255" s="11" t="s">
        <v>60</v>
      </c>
      <c r="B255" s="12">
        <v>13</v>
      </c>
      <c r="C255" s="49"/>
      <c r="D255" s="50"/>
      <c r="N255" s="55"/>
      <c r="O255" s="55"/>
      <c r="P255" s="55"/>
      <c r="Q255" s="55"/>
      <c r="R255" s="53"/>
      <c r="S255" s="52"/>
      <c r="T255" s="52"/>
      <c r="U255" s="52"/>
      <c r="V255" s="52"/>
      <c r="W255" s="53"/>
    </row>
    <row r="256" spans="1:30">
      <c r="A256" s="11" t="s">
        <v>61</v>
      </c>
      <c r="B256" s="12">
        <v>15</v>
      </c>
      <c r="C256" s="49"/>
      <c r="D256" s="50"/>
      <c r="N256" s="55"/>
      <c r="O256" s="55"/>
      <c r="P256" s="55"/>
      <c r="Q256" s="55"/>
      <c r="R256" s="53"/>
      <c r="S256" s="52"/>
      <c r="T256" s="52"/>
      <c r="U256" s="52"/>
      <c r="V256" s="52"/>
      <c r="W256" s="53"/>
    </row>
    <row r="257" spans="1:30">
      <c r="A257" s="11" t="s">
        <v>62</v>
      </c>
      <c r="B257" s="12">
        <v>11</v>
      </c>
      <c r="C257" s="49"/>
      <c r="D257" s="50"/>
      <c r="N257" s="55"/>
      <c r="O257" s="55"/>
      <c r="P257" s="55"/>
      <c r="Q257" s="55"/>
      <c r="R257" s="53"/>
      <c r="S257" s="52"/>
      <c r="T257" s="52"/>
      <c r="U257" s="52"/>
      <c r="V257" s="52"/>
      <c r="W257" s="53"/>
    </row>
    <row r="258" spans="1:30">
      <c r="A258" s="11" t="s">
        <v>63</v>
      </c>
      <c r="B258" s="12"/>
      <c r="C258" s="49"/>
      <c r="D258" s="50"/>
      <c r="N258" s="7"/>
      <c r="O258" s="7"/>
      <c r="P258" s="7"/>
      <c r="Q258" s="7"/>
      <c r="R258" s="17"/>
      <c r="S258" s="16"/>
      <c r="T258" s="16"/>
      <c r="U258" s="16"/>
      <c r="V258" s="16"/>
      <c r="W258" s="17"/>
    </row>
    <row r="259" spans="1:30">
      <c r="A259" s="13"/>
      <c r="B259" s="12"/>
      <c r="C259" s="49"/>
      <c r="D259" s="50"/>
      <c r="N259" s="7"/>
      <c r="O259" s="7"/>
      <c r="P259" s="7"/>
      <c r="Q259" s="7"/>
      <c r="R259" s="17"/>
      <c r="S259" s="16"/>
      <c r="T259" s="16"/>
      <c r="U259" s="16"/>
      <c r="V259" s="16"/>
      <c r="W259" s="17"/>
    </row>
    <row r="260" spans="1:30">
      <c r="A260" s="13"/>
      <c r="B260" s="14"/>
      <c r="C260" s="43"/>
      <c r="D260" s="43"/>
      <c r="N260" s="7"/>
      <c r="O260" s="7"/>
      <c r="P260" s="7"/>
      <c r="Q260" s="7"/>
      <c r="R260" s="17"/>
      <c r="S260" s="16"/>
      <c r="T260" s="16"/>
      <c r="U260" s="16"/>
      <c r="V260" s="16"/>
      <c r="W260" s="17"/>
    </row>
    <row r="261" spans="1:30">
      <c r="A261" s="13"/>
      <c r="B261" s="14"/>
      <c r="C261" s="43"/>
      <c r="D261" s="43"/>
      <c r="N261" s="7"/>
      <c r="O261" s="7"/>
      <c r="P261" s="7"/>
      <c r="Q261" s="7"/>
      <c r="R261" s="17"/>
      <c r="S261" s="16"/>
      <c r="T261" s="16"/>
      <c r="U261" s="16"/>
      <c r="V261" s="16"/>
      <c r="W261" s="17"/>
    </row>
    <row r="262" spans="1:30">
      <c r="A262" s="13"/>
      <c r="B262" s="14"/>
      <c r="C262" s="43"/>
      <c r="D262" s="43"/>
      <c r="N262" s="7"/>
      <c r="O262" s="7"/>
      <c r="P262" s="7"/>
      <c r="Q262" s="7"/>
      <c r="R262" s="17"/>
      <c r="S262" s="16"/>
      <c r="T262" s="16"/>
      <c r="U262" s="16"/>
      <c r="V262" s="16"/>
      <c r="W262" s="17"/>
    </row>
    <row r="263" spans="1:30">
      <c r="A263" s="13"/>
      <c r="B263" s="14"/>
      <c r="C263" s="43"/>
      <c r="D263" s="43"/>
      <c r="N263" s="7"/>
      <c r="O263" s="7"/>
      <c r="P263" s="7"/>
      <c r="Q263" s="7"/>
      <c r="R263" s="17"/>
      <c r="S263" s="16"/>
      <c r="T263" s="16"/>
      <c r="U263" s="16"/>
      <c r="V263" s="16"/>
      <c r="W263" s="17"/>
    </row>
    <row r="264" spans="1:30">
      <c r="A264" s="13"/>
      <c r="B264" s="14"/>
      <c r="C264" s="43"/>
      <c r="D264" s="43"/>
      <c r="N264" s="7"/>
      <c r="O264" s="7"/>
      <c r="P264" s="7"/>
      <c r="Q264" s="7"/>
      <c r="R264" s="17"/>
      <c r="S264" s="16"/>
      <c r="T264" s="16"/>
      <c r="U264" s="16"/>
      <c r="V264" s="16"/>
      <c r="W264" s="17"/>
    </row>
    <row r="265" spans="1:30">
      <c r="A265" s="13"/>
      <c r="B265" s="14"/>
      <c r="C265" s="43"/>
      <c r="D265" s="43"/>
      <c r="N265" s="7"/>
      <c r="O265" s="7"/>
      <c r="P265" s="7"/>
      <c r="Q265" s="7"/>
      <c r="R265" s="17"/>
      <c r="S265" s="16"/>
      <c r="T265" s="16"/>
      <c r="U265" s="16"/>
      <c r="V265" s="16"/>
      <c r="W265" s="17"/>
    </row>
    <row r="266" spans="1:30">
      <c r="A266" s="13"/>
      <c r="B266" s="14"/>
      <c r="C266" s="43"/>
      <c r="D266" s="43"/>
      <c r="N266" s="7"/>
      <c r="O266" s="7"/>
      <c r="P266" s="7"/>
      <c r="Q266" s="7"/>
      <c r="R266" s="17"/>
      <c r="S266" s="16"/>
      <c r="T266" s="16"/>
      <c r="U266" s="16"/>
      <c r="V266" s="16"/>
      <c r="W266" s="17"/>
    </row>
    <row r="267" spans="1:30">
      <c r="A267" s="13"/>
      <c r="B267" s="14"/>
      <c r="C267" s="43"/>
      <c r="D267" s="43"/>
      <c r="N267" s="7"/>
      <c r="O267" s="7"/>
      <c r="P267" s="7"/>
      <c r="Q267" s="7"/>
      <c r="R267" s="17"/>
      <c r="S267" s="16"/>
      <c r="T267" s="16"/>
      <c r="U267" s="16"/>
      <c r="V267" s="16"/>
      <c r="W267" s="17"/>
    </row>
    <row r="268" spans="1:30">
      <c r="A268" s="9" t="s">
        <v>77</v>
      </c>
      <c r="B268" s="9"/>
      <c r="C268" s="9">
        <f>SUM(C269:D275)</f>
        <v>0</v>
      </c>
      <c r="D268" s="77">
        <v>1705.7250000000001</v>
      </c>
      <c r="E268" s="8"/>
      <c r="F268" s="8"/>
      <c r="G268" s="8"/>
      <c r="H268" s="71"/>
      <c r="I268" s="71"/>
      <c r="J268" s="71"/>
      <c r="K268" s="71"/>
      <c r="L268" s="8"/>
      <c r="M268" s="8"/>
      <c r="N268" s="54" t="s">
        <v>94</v>
      </c>
      <c r="O268" s="55"/>
      <c r="P268" s="55"/>
      <c r="Q268" s="55"/>
      <c r="R268" s="53"/>
      <c r="S268" s="51" t="s">
        <v>68</v>
      </c>
      <c r="T268" s="52"/>
      <c r="U268" s="52"/>
      <c r="V268" s="52"/>
      <c r="W268" s="53"/>
      <c r="Y268" s="10" t="s">
        <v>69</v>
      </c>
      <c r="Z268" s="1">
        <f>IF(Y268&lt;"20",C268+E268+F268,IF(Y268&gt;"59",C268+E268+F268,0))</f>
        <v>0</v>
      </c>
      <c r="AB268" s="1">
        <f>IF(Y268&gt;"19",IF(Y268&lt;"60",C268+E268+F268,0),0)</f>
        <v>0</v>
      </c>
      <c r="AD268" s="1">
        <f>(C268+E268+F268)*D268</f>
        <v>0</v>
      </c>
    </row>
    <row r="269" spans="1:30">
      <c r="A269" s="11" t="s">
        <v>58</v>
      </c>
      <c r="B269" s="12"/>
      <c r="C269" s="49"/>
      <c r="D269" s="50"/>
      <c r="N269" s="55"/>
      <c r="O269" s="55"/>
      <c r="P269" s="55"/>
      <c r="Q269" s="55"/>
      <c r="R269" s="53"/>
      <c r="S269" s="52"/>
      <c r="T269" s="52"/>
      <c r="U269" s="52"/>
      <c r="V269" s="52"/>
      <c r="W269" s="53"/>
    </row>
    <row r="270" spans="1:30">
      <c r="A270" s="11" t="s">
        <v>59</v>
      </c>
      <c r="B270" s="12"/>
      <c r="C270" s="49"/>
      <c r="D270" s="50"/>
      <c r="N270" s="55"/>
      <c r="O270" s="55"/>
      <c r="P270" s="55"/>
      <c r="Q270" s="55"/>
      <c r="R270" s="53"/>
      <c r="S270" s="52"/>
      <c r="T270" s="52"/>
      <c r="U270" s="52"/>
      <c r="V270" s="52"/>
      <c r="W270" s="53"/>
    </row>
    <row r="271" spans="1:30">
      <c r="A271" s="11" t="s">
        <v>60</v>
      </c>
      <c r="B271" s="12">
        <v>8</v>
      </c>
      <c r="C271" s="49"/>
      <c r="D271" s="50"/>
      <c r="N271" s="55"/>
      <c r="O271" s="55"/>
      <c r="P271" s="55"/>
      <c r="Q271" s="55"/>
      <c r="R271" s="53"/>
      <c r="S271" s="52"/>
      <c r="T271" s="52"/>
      <c r="U271" s="52"/>
      <c r="V271" s="52"/>
      <c r="W271" s="53"/>
    </row>
    <row r="272" spans="1:30">
      <c r="A272" s="11" t="s">
        <v>61</v>
      </c>
      <c r="B272" s="12">
        <v>10</v>
      </c>
      <c r="C272" s="49"/>
      <c r="D272" s="50"/>
      <c r="N272" s="55"/>
      <c r="O272" s="55"/>
      <c r="P272" s="55"/>
      <c r="Q272" s="55"/>
      <c r="R272" s="53"/>
      <c r="S272" s="52"/>
      <c r="T272" s="52"/>
      <c r="U272" s="52"/>
      <c r="V272" s="52"/>
      <c r="W272" s="53"/>
    </row>
    <row r="273" spans="1:30">
      <c r="A273" s="11" t="s">
        <v>62</v>
      </c>
      <c r="B273" s="12">
        <v>6</v>
      </c>
      <c r="C273" s="49"/>
      <c r="D273" s="50"/>
      <c r="N273" s="55"/>
      <c r="O273" s="55"/>
      <c r="P273" s="55"/>
      <c r="Q273" s="55"/>
      <c r="R273" s="53"/>
      <c r="S273" s="52"/>
      <c r="T273" s="52"/>
      <c r="U273" s="52"/>
      <c r="V273" s="52"/>
      <c r="W273" s="53"/>
    </row>
    <row r="274" spans="1:30">
      <c r="A274" s="11" t="s">
        <v>63</v>
      </c>
      <c r="B274" s="12">
        <v>8</v>
      </c>
      <c r="C274" s="49"/>
      <c r="D274" s="50"/>
      <c r="N274" s="7"/>
      <c r="O274" s="7"/>
      <c r="P274" s="7"/>
      <c r="Q274" s="7"/>
      <c r="R274" s="17"/>
      <c r="S274" s="16"/>
      <c r="T274" s="16"/>
      <c r="U274" s="16"/>
      <c r="V274" s="16"/>
      <c r="W274" s="17"/>
    </row>
    <row r="275" spans="1:30">
      <c r="A275" s="11" t="s">
        <v>70</v>
      </c>
      <c r="B275" s="12">
        <v>8</v>
      </c>
      <c r="C275" s="49"/>
      <c r="D275" s="50"/>
      <c r="N275" s="7"/>
      <c r="O275" s="7"/>
      <c r="P275" s="7"/>
      <c r="Q275" s="7"/>
      <c r="R275" s="17"/>
      <c r="S275" s="16"/>
      <c r="T275" s="16"/>
      <c r="U275" s="16"/>
      <c r="V275" s="16"/>
      <c r="W275" s="17"/>
    </row>
    <row r="276" spans="1:30">
      <c r="A276" s="13"/>
      <c r="B276" s="12"/>
      <c r="C276" s="49"/>
      <c r="D276" s="50"/>
      <c r="N276" s="7"/>
      <c r="O276" s="7"/>
      <c r="P276" s="7"/>
      <c r="Q276" s="7"/>
      <c r="R276" s="17"/>
      <c r="S276" s="16"/>
      <c r="T276" s="16"/>
      <c r="U276" s="16"/>
      <c r="V276" s="16"/>
      <c r="W276" s="17"/>
    </row>
    <row r="277" spans="1:30">
      <c r="A277" s="13"/>
      <c r="B277" s="14"/>
      <c r="C277" s="43"/>
      <c r="D277" s="43"/>
      <c r="N277" s="7"/>
      <c r="O277" s="7"/>
      <c r="P277" s="7"/>
      <c r="Q277" s="7"/>
      <c r="R277" s="17"/>
      <c r="S277" s="16"/>
      <c r="T277" s="16"/>
      <c r="U277" s="16"/>
      <c r="V277" s="16"/>
      <c r="W277" s="17"/>
    </row>
    <row r="278" spans="1:30">
      <c r="A278" s="13"/>
      <c r="B278" s="14"/>
      <c r="C278" s="43"/>
      <c r="D278" s="43"/>
      <c r="N278" s="7"/>
      <c r="O278" s="7"/>
      <c r="P278" s="7"/>
      <c r="Q278" s="7"/>
      <c r="R278" s="17"/>
      <c r="S278" s="16"/>
      <c r="T278" s="16"/>
      <c r="U278" s="16"/>
      <c r="V278" s="16"/>
      <c r="W278" s="17"/>
    </row>
    <row r="279" spans="1:30">
      <c r="A279" s="13"/>
      <c r="B279" s="14"/>
      <c r="C279" s="43"/>
      <c r="D279" s="43"/>
      <c r="N279" s="7"/>
      <c r="O279" s="7"/>
      <c r="P279" s="7"/>
      <c r="Q279" s="7"/>
      <c r="R279" s="17"/>
      <c r="S279" s="16"/>
      <c r="T279" s="16"/>
      <c r="U279" s="16"/>
      <c r="V279" s="16"/>
      <c r="W279" s="17"/>
    </row>
    <row r="280" spans="1:30">
      <c r="A280" s="13"/>
      <c r="B280" s="14"/>
      <c r="C280" s="43"/>
      <c r="D280" s="43"/>
      <c r="N280" s="7"/>
      <c r="O280" s="7"/>
      <c r="P280" s="7"/>
      <c r="Q280" s="7"/>
      <c r="R280" s="17"/>
      <c r="S280" s="16"/>
      <c r="T280" s="16"/>
      <c r="U280" s="16"/>
      <c r="V280" s="16"/>
      <c r="W280" s="17"/>
    </row>
    <row r="281" spans="1:30">
      <c r="A281" s="13"/>
      <c r="B281" s="14"/>
      <c r="C281" s="43"/>
      <c r="D281" s="43"/>
      <c r="N281" s="7"/>
      <c r="O281" s="7"/>
      <c r="P281" s="7"/>
      <c r="Q281" s="7"/>
      <c r="R281" s="17"/>
      <c r="S281" s="16"/>
      <c r="T281" s="16"/>
      <c r="U281" s="16"/>
      <c r="V281" s="16"/>
      <c r="W281" s="17"/>
    </row>
    <row r="282" spans="1:30">
      <c r="A282" s="13"/>
      <c r="B282" s="14"/>
      <c r="C282" s="43"/>
      <c r="D282" s="43"/>
      <c r="N282" s="7"/>
      <c r="O282" s="7"/>
      <c r="P282" s="7"/>
      <c r="Q282" s="7"/>
      <c r="R282" s="17"/>
      <c r="S282" s="16"/>
      <c r="T282" s="16"/>
      <c r="U282" s="16"/>
      <c r="V282" s="16"/>
      <c r="W282" s="17"/>
    </row>
    <row r="283" spans="1:30">
      <c r="A283" s="13"/>
      <c r="B283" s="14"/>
      <c r="C283" s="43"/>
      <c r="D283" s="43"/>
      <c r="N283" s="7"/>
      <c r="O283" s="7"/>
      <c r="P283" s="7"/>
      <c r="Q283" s="7"/>
      <c r="R283" s="17"/>
      <c r="S283" s="16"/>
      <c r="T283" s="16"/>
      <c r="U283" s="16"/>
      <c r="V283" s="16"/>
      <c r="W283" s="17"/>
    </row>
    <row r="284" spans="1:30" ht="21">
      <c r="A284" s="4" t="s">
        <v>78</v>
      </c>
      <c r="B284" s="2"/>
      <c r="C284" s="5" t="s">
        <v>2</v>
      </c>
      <c r="D284" s="77"/>
      <c r="E284" s="2"/>
      <c r="F284" s="2"/>
      <c r="G284" s="2"/>
      <c r="H284" s="68"/>
      <c r="I284" s="68"/>
      <c r="J284" s="69" t="s">
        <v>3</v>
      </c>
      <c r="K284" s="70">
        <f>SUM(AD284:AD413)</f>
        <v>0</v>
      </c>
      <c r="L284" s="2"/>
      <c r="M284" s="2"/>
      <c r="N284" s="2"/>
      <c r="O284" s="6" t="s">
        <v>4</v>
      </c>
      <c r="P284" s="15">
        <f>SUM(Z284:Z413)</f>
        <v>0</v>
      </c>
      <c r="Q284" s="6" t="s">
        <v>5</v>
      </c>
      <c r="R284" s="24">
        <f>SUM(AB284:AB413)</f>
        <v>0</v>
      </c>
      <c r="S284" s="2"/>
      <c r="T284" s="2"/>
      <c r="U284" s="2"/>
      <c r="V284" s="2"/>
      <c r="W284" s="18"/>
    </row>
    <row r="285" spans="1:30">
      <c r="A285" s="9" t="s">
        <v>79</v>
      </c>
      <c r="B285" s="9"/>
      <c r="C285" s="9">
        <f>SUM(C286:D322)</f>
        <v>0</v>
      </c>
      <c r="D285" s="77">
        <v>3411.4500000000003</v>
      </c>
      <c r="E285" s="8"/>
      <c r="F285" s="8"/>
      <c r="G285" s="8"/>
      <c r="H285" s="71"/>
      <c r="I285" s="71"/>
      <c r="J285" s="71"/>
      <c r="K285" s="71"/>
      <c r="L285" s="8"/>
      <c r="M285" s="8"/>
      <c r="N285" s="56" t="s">
        <v>89</v>
      </c>
      <c r="O285" s="57"/>
      <c r="P285" s="57"/>
      <c r="Q285" s="57"/>
      <c r="R285" s="58"/>
      <c r="S285" s="56" t="s">
        <v>7</v>
      </c>
      <c r="T285" s="57"/>
      <c r="U285" s="57"/>
      <c r="V285" s="57"/>
      <c r="W285" s="58"/>
      <c r="Y285" s="10" t="s">
        <v>8</v>
      </c>
      <c r="Z285" s="1">
        <f>IF(Y285&lt;"20",C285+E285+F285,IF(Y285&gt;"59",C285+E285+F285,0))</f>
        <v>0</v>
      </c>
      <c r="AB285" s="1">
        <f>IF(Y285&gt;"19",IF(Y285&lt;"60",C285+E285+F285,0),0)</f>
        <v>0</v>
      </c>
      <c r="AD285" s="1">
        <f>(C285+E285+F285)*D285</f>
        <v>0</v>
      </c>
    </row>
    <row r="286" spans="1:30">
      <c r="A286" s="11" t="s">
        <v>9</v>
      </c>
      <c r="B286" s="12">
        <v>4</v>
      </c>
      <c r="C286" s="49"/>
      <c r="D286" s="50"/>
      <c r="N286" s="55"/>
      <c r="O286" s="55"/>
      <c r="P286" s="55"/>
      <c r="Q286" s="55"/>
      <c r="R286" s="53"/>
      <c r="S286" s="52"/>
      <c r="T286" s="52"/>
      <c r="U286" s="52"/>
      <c r="V286" s="52"/>
      <c r="W286" s="53"/>
    </row>
    <row r="287" spans="1:30">
      <c r="A287" s="11" t="s">
        <v>10</v>
      </c>
      <c r="B287" s="12">
        <v>4</v>
      </c>
      <c r="C287" s="49"/>
      <c r="D287" s="50"/>
      <c r="N287" s="55"/>
      <c r="O287" s="55"/>
      <c r="P287" s="55"/>
      <c r="Q287" s="55"/>
      <c r="R287" s="53"/>
      <c r="S287" s="52"/>
      <c r="T287" s="52"/>
      <c r="U287" s="52"/>
      <c r="V287" s="52"/>
      <c r="W287" s="53"/>
    </row>
    <row r="288" spans="1:30">
      <c r="A288" s="11" t="s">
        <v>11</v>
      </c>
      <c r="B288" s="12">
        <v>4</v>
      </c>
      <c r="C288" s="49"/>
      <c r="D288" s="50"/>
      <c r="N288" s="55"/>
      <c r="O288" s="55"/>
      <c r="P288" s="55"/>
      <c r="Q288" s="55"/>
      <c r="R288" s="53"/>
      <c r="S288" s="52"/>
      <c r="T288" s="52"/>
      <c r="U288" s="52"/>
      <c r="V288" s="52"/>
      <c r="W288" s="53"/>
    </row>
    <row r="289" spans="1:23">
      <c r="A289" s="11" t="s">
        <v>12</v>
      </c>
      <c r="B289" s="12">
        <v>4</v>
      </c>
      <c r="C289" s="49"/>
      <c r="D289" s="50"/>
      <c r="N289" s="55"/>
      <c r="O289" s="55"/>
      <c r="P289" s="55"/>
      <c r="Q289" s="55"/>
      <c r="R289" s="53"/>
      <c r="S289" s="52"/>
      <c r="T289" s="52"/>
      <c r="U289" s="52"/>
      <c r="V289" s="52"/>
      <c r="W289" s="53"/>
    </row>
    <row r="290" spans="1:23">
      <c r="A290" s="11" t="s">
        <v>13</v>
      </c>
      <c r="B290" s="12">
        <v>3</v>
      </c>
      <c r="C290" s="49"/>
      <c r="D290" s="50"/>
      <c r="N290" s="55"/>
      <c r="O290" s="55"/>
      <c r="P290" s="55"/>
      <c r="Q290" s="55"/>
      <c r="R290" s="53"/>
      <c r="S290" s="52"/>
      <c r="T290" s="52"/>
      <c r="U290" s="52"/>
      <c r="V290" s="52"/>
      <c r="W290" s="53"/>
    </row>
    <row r="291" spans="1:23">
      <c r="A291" s="11" t="s">
        <v>14</v>
      </c>
      <c r="B291" s="12">
        <v>2</v>
      </c>
      <c r="C291" s="49"/>
      <c r="D291" s="50"/>
      <c r="N291" s="7"/>
      <c r="O291" s="7"/>
      <c r="P291" s="7"/>
      <c r="Q291" s="7"/>
      <c r="R291" s="17"/>
      <c r="S291" s="16"/>
      <c r="T291" s="16"/>
      <c r="U291" s="16"/>
      <c r="V291" s="16"/>
      <c r="W291" s="17"/>
    </row>
    <row r="292" spans="1:23">
      <c r="A292" s="11" t="s">
        <v>15</v>
      </c>
      <c r="B292" s="12"/>
      <c r="C292" s="49"/>
      <c r="D292" s="50"/>
      <c r="N292" s="7"/>
      <c r="O292" s="7"/>
      <c r="P292" s="7"/>
      <c r="Q292" s="7"/>
      <c r="R292" s="17"/>
      <c r="S292" s="16"/>
      <c r="T292" s="16"/>
      <c r="U292" s="16"/>
      <c r="V292" s="16"/>
      <c r="W292" s="17"/>
    </row>
    <row r="293" spans="1:23">
      <c r="A293" s="11" t="s">
        <v>16</v>
      </c>
      <c r="B293" s="12">
        <v>6</v>
      </c>
      <c r="C293" s="49"/>
      <c r="D293" s="50"/>
      <c r="N293" s="7"/>
      <c r="O293" s="7"/>
      <c r="P293" s="7"/>
      <c r="Q293" s="7"/>
      <c r="R293" s="17"/>
      <c r="S293" s="16"/>
      <c r="T293" s="16"/>
      <c r="U293" s="16"/>
      <c r="V293" s="16"/>
      <c r="W293" s="17"/>
    </row>
    <row r="294" spans="1:23">
      <c r="A294" s="11" t="s">
        <v>17</v>
      </c>
      <c r="B294" s="12">
        <v>7</v>
      </c>
      <c r="C294" s="49"/>
      <c r="D294" s="50"/>
      <c r="N294" s="7"/>
      <c r="O294" s="7"/>
      <c r="P294" s="7"/>
      <c r="Q294" s="7"/>
      <c r="R294" s="17"/>
      <c r="S294" s="16"/>
      <c r="T294" s="16"/>
      <c r="U294" s="16"/>
      <c r="V294" s="16"/>
      <c r="W294" s="17"/>
    </row>
    <row r="295" spans="1:23">
      <c r="A295" s="11" t="s">
        <v>18</v>
      </c>
      <c r="B295" s="12">
        <v>7</v>
      </c>
      <c r="C295" s="49"/>
      <c r="D295" s="50"/>
      <c r="N295" s="7"/>
      <c r="O295" s="7"/>
      <c r="P295" s="7"/>
      <c r="Q295" s="7"/>
      <c r="R295" s="17"/>
      <c r="S295" s="16"/>
      <c r="T295" s="16"/>
      <c r="U295" s="16"/>
      <c r="V295" s="16"/>
      <c r="W295" s="17"/>
    </row>
    <row r="296" spans="1:23">
      <c r="A296" s="11" t="s">
        <v>19</v>
      </c>
      <c r="B296" s="12">
        <v>8</v>
      </c>
      <c r="C296" s="49"/>
      <c r="D296" s="50"/>
      <c r="N296" s="7"/>
      <c r="O296" s="7"/>
      <c r="P296" s="7"/>
      <c r="Q296" s="7"/>
      <c r="R296" s="17"/>
      <c r="S296" s="16"/>
      <c r="T296" s="16"/>
      <c r="U296" s="16"/>
      <c r="V296" s="16"/>
      <c r="W296" s="17"/>
    </row>
    <row r="297" spans="1:23">
      <c r="A297" s="11" t="s">
        <v>20</v>
      </c>
      <c r="B297" s="12">
        <v>5</v>
      </c>
      <c r="C297" s="49"/>
      <c r="D297" s="50"/>
      <c r="N297" s="7"/>
      <c r="O297" s="7"/>
      <c r="P297" s="7"/>
      <c r="Q297" s="7"/>
      <c r="R297" s="17"/>
      <c r="S297" s="16"/>
      <c r="T297" s="16"/>
      <c r="U297" s="16"/>
      <c r="V297" s="16"/>
      <c r="W297" s="17"/>
    </row>
    <row r="298" spans="1:23">
      <c r="A298" s="11" t="s">
        <v>21</v>
      </c>
      <c r="B298" s="12"/>
      <c r="C298" s="49"/>
      <c r="D298" s="50"/>
      <c r="N298" s="7"/>
      <c r="O298" s="7"/>
      <c r="P298" s="7"/>
      <c r="Q298" s="7"/>
      <c r="R298" s="17"/>
      <c r="S298" s="16"/>
      <c r="T298" s="16"/>
      <c r="U298" s="16"/>
      <c r="V298" s="16"/>
      <c r="W298" s="17"/>
    </row>
    <row r="299" spans="1:23">
      <c r="A299" s="11" t="s">
        <v>22</v>
      </c>
      <c r="B299" s="12">
        <v>6</v>
      </c>
      <c r="C299" s="49"/>
      <c r="D299" s="50"/>
      <c r="N299" s="7"/>
      <c r="O299" s="7"/>
      <c r="P299" s="7"/>
      <c r="Q299" s="7"/>
      <c r="R299" s="17"/>
      <c r="S299" s="16"/>
      <c r="T299" s="16"/>
      <c r="U299" s="16"/>
      <c r="V299" s="16"/>
      <c r="W299" s="17"/>
    </row>
    <row r="300" spans="1:23">
      <c r="A300" s="11" t="s">
        <v>23</v>
      </c>
      <c r="B300" s="12">
        <v>7</v>
      </c>
      <c r="C300" s="49"/>
      <c r="D300" s="50"/>
      <c r="N300" s="7"/>
      <c r="O300" s="7"/>
      <c r="P300" s="7"/>
      <c r="Q300" s="7"/>
      <c r="R300" s="17"/>
      <c r="S300" s="16"/>
      <c r="T300" s="16"/>
      <c r="U300" s="16"/>
      <c r="V300" s="16"/>
      <c r="W300" s="17"/>
    </row>
    <row r="301" spans="1:23">
      <c r="A301" s="11" t="s">
        <v>24</v>
      </c>
      <c r="B301" s="12">
        <v>7</v>
      </c>
      <c r="C301" s="49"/>
      <c r="D301" s="50"/>
      <c r="N301" s="7"/>
      <c r="O301" s="7"/>
      <c r="P301" s="7"/>
      <c r="Q301" s="7"/>
      <c r="R301" s="17"/>
      <c r="S301" s="16"/>
      <c r="T301" s="16"/>
      <c r="U301" s="16"/>
      <c r="V301" s="16"/>
      <c r="W301" s="17"/>
    </row>
    <row r="302" spans="1:23">
      <c r="A302" s="11" t="s">
        <v>25</v>
      </c>
      <c r="B302" s="12">
        <v>9</v>
      </c>
      <c r="C302" s="49"/>
      <c r="D302" s="50"/>
      <c r="N302" s="7"/>
      <c r="O302" s="7"/>
      <c r="P302" s="7"/>
      <c r="Q302" s="7"/>
      <c r="R302" s="17"/>
      <c r="S302" s="16"/>
      <c r="T302" s="16"/>
      <c r="U302" s="16"/>
      <c r="V302" s="16"/>
      <c r="W302" s="17"/>
    </row>
    <row r="303" spans="1:23">
      <c r="A303" s="11" t="s">
        <v>26</v>
      </c>
      <c r="B303" s="12">
        <v>5</v>
      </c>
      <c r="C303" s="49"/>
      <c r="D303" s="50"/>
      <c r="N303" s="7"/>
      <c r="O303" s="7"/>
      <c r="P303" s="7"/>
      <c r="Q303" s="7"/>
      <c r="R303" s="17"/>
      <c r="S303" s="16"/>
      <c r="T303" s="16"/>
      <c r="U303" s="16"/>
      <c r="V303" s="16"/>
      <c r="W303" s="17"/>
    </row>
    <row r="304" spans="1:23">
      <c r="A304" s="11" t="s">
        <v>27</v>
      </c>
      <c r="B304" s="12">
        <v>6</v>
      </c>
      <c r="C304" s="49"/>
      <c r="D304" s="50"/>
      <c r="N304" s="7"/>
      <c r="O304" s="7"/>
      <c r="P304" s="7"/>
      <c r="Q304" s="7"/>
      <c r="R304" s="17"/>
      <c r="S304" s="16"/>
      <c r="T304" s="16"/>
      <c r="U304" s="16"/>
      <c r="V304" s="16"/>
      <c r="W304" s="17"/>
    </row>
    <row r="305" spans="1:23">
      <c r="A305" s="11" t="s">
        <v>28</v>
      </c>
      <c r="B305" s="12">
        <v>6</v>
      </c>
      <c r="C305" s="49"/>
      <c r="D305" s="50"/>
      <c r="N305" s="7"/>
      <c r="O305" s="7"/>
      <c r="P305" s="7"/>
      <c r="Q305" s="7"/>
      <c r="R305" s="17"/>
      <c r="S305" s="16"/>
      <c r="T305" s="16"/>
      <c r="U305" s="16"/>
      <c r="V305" s="16"/>
      <c r="W305" s="17"/>
    </row>
    <row r="306" spans="1:23">
      <c r="A306" s="11" t="s">
        <v>29</v>
      </c>
      <c r="B306" s="12">
        <v>3</v>
      </c>
      <c r="C306" s="49"/>
      <c r="D306" s="50"/>
      <c r="N306" s="7"/>
      <c r="O306" s="7"/>
      <c r="P306" s="7"/>
      <c r="Q306" s="7"/>
      <c r="R306" s="17"/>
      <c r="S306" s="16"/>
      <c r="T306" s="16"/>
      <c r="U306" s="16"/>
      <c r="V306" s="16"/>
      <c r="W306" s="17"/>
    </row>
    <row r="307" spans="1:23">
      <c r="A307" s="11" t="s">
        <v>30</v>
      </c>
      <c r="B307" s="12">
        <v>4</v>
      </c>
      <c r="C307" s="49"/>
      <c r="D307" s="50"/>
      <c r="N307" s="7"/>
      <c r="O307" s="7"/>
      <c r="P307" s="7"/>
      <c r="Q307" s="7"/>
      <c r="R307" s="17"/>
      <c r="S307" s="16"/>
      <c r="T307" s="16"/>
      <c r="U307" s="16"/>
      <c r="V307" s="16"/>
      <c r="W307" s="17"/>
    </row>
    <row r="308" spans="1:23">
      <c r="A308" s="11" t="s">
        <v>31</v>
      </c>
      <c r="B308" s="12">
        <v>4</v>
      </c>
      <c r="C308" s="49"/>
      <c r="D308" s="50"/>
      <c r="N308" s="7"/>
      <c r="O308" s="7"/>
      <c r="P308" s="7"/>
      <c r="Q308" s="7"/>
      <c r="R308" s="17"/>
      <c r="S308" s="16"/>
      <c r="T308" s="16"/>
      <c r="U308" s="16"/>
      <c r="V308" s="16"/>
      <c r="W308" s="17"/>
    </row>
    <row r="309" spans="1:23">
      <c r="A309" s="11" t="s">
        <v>32</v>
      </c>
      <c r="B309" s="12">
        <v>8</v>
      </c>
      <c r="C309" s="49"/>
      <c r="D309" s="50"/>
      <c r="N309" s="7"/>
      <c r="O309" s="7"/>
      <c r="P309" s="7"/>
      <c r="Q309" s="7"/>
      <c r="R309" s="17"/>
      <c r="S309" s="16"/>
      <c r="T309" s="16"/>
      <c r="U309" s="16"/>
      <c r="V309" s="16"/>
      <c r="W309" s="17"/>
    </row>
    <row r="310" spans="1:23">
      <c r="A310" s="11" t="s">
        <v>33</v>
      </c>
      <c r="B310" s="12">
        <v>8</v>
      </c>
      <c r="C310" s="49"/>
      <c r="D310" s="50"/>
      <c r="N310" s="7"/>
      <c r="O310" s="7"/>
      <c r="P310" s="7"/>
      <c r="Q310" s="7"/>
      <c r="R310" s="17"/>
      <c r="S310" s="16"/>
      <c r="T310" s="16"/>
      <c r="U310" s="16"/>
      <c r="V310" s="16"/>
      <c r="W310" s="17"/>
    </row>
    <row r="311" spans="1:23">
      <c r="A311" s="11" t="s">
        <v>34</v>
      </c>
      <c r="B311" s="12">
        <v>4</v>
      </c>
      <c r="C311" s="49"/>
      <c r="D311" s="50"/>
      <c r="N311" s="7"/>
      <c r="O311" s="7"/>
      <c r="P311" s="7"/>
      <c r="Q311" s="7"/>
      <c r="R311" s="17"/>
      <c r="S311" s="16"/>
      <c r="T311" s="16"/>
      <c r="U311" s="16"/>
      <c r="V311" s="16"/>
      <c r="W311" s="17"/>
    </row>
    <row r="312" spans="1:23">
      <c r="A312" s="11" t="s">
        <v>35</v>
      </c>
      <c r="B312" s="12">
        <v>4</v>
      </c>
      <c r="C312" s="49"/>
      <c r="D312" s="50"/>
      <c r="N312" s="7"/>
      <c r="O312" s="7"/>
      <c r="P312" s="7"/>
      <c r="Q312" s="7"/>
      <c r="R312" s="17"/>
      <c r="S312" s="16"/>
      <c r="T312" s="16"/>
      <c r="U312" s="16"/>
      <c r="V312" s="16"/>
      <c r="W312" s="17"/>
    </row>
    <row r="313" spans="1:23">
      <c r="A313" s="11" t="s">
        <v>36</v>
      </c>
      <c r="B313" s="12">
        <v>1</v>
      </c>
      <c r="C313" s="49"/>
      <c r="D313" s="50"/>
      <c r="N313" s="7"/>
      <c r="O313" s="7"/>
      <c r="P313" s="7"/>
      <c r="Q313" s="7"/>
      <c r="R313" s="17"/>
      <c r="S313" s="16"/>
      <c r="T313" s="16"/>
      <c r="U313" s="16"/>
      <c r="V313" s="16"/>
      <c r="W313" s="17"/>
    </row>
    <row r="314" spans="1:23">
      <c r="A314" s="11" t="s">
        <v>37</v>
      </c>
      <c r="B314" s="12">
        <v>2</v>
      </c>
      <c r="C314" s="49"/>
      <c r="D314" s="50"/>
      <c r="N314" s="7"/>
      <c r="O314" s="7"/>
      <c r="P314" s="7"/>
      <c r="Q314" s="7"/>
      <c r="R314" s="17"/>
      <c r="S314" s="16"/>
      <c r="T314" s="16"/>
      <c r="U314" s="16"/>
      <c r="V314" s="16"/>
      <c r="W314" s="17"/>
    </row>
    <row r="315" spans="1:23">
      <c r="A315" s="11" t="s">
        <v>38</v>
      </c>
      <c r="B315" s="12">
        <v>2</v>
      </c>
      <c r="C315" s="49"/>
      <c r="D315" s="50"/>
      <c r="N315" s="7"/>
      <c r="O315" s="7"/>
      <c r="P315" s="7"/>
      <c r="Q315" s="7"/>
      <c r="R315" s="17"/>
      <c r="S315" s="16"/>
      <c r="T315" s="16"/>
      <c r="U315" s="16"/>
      <c r="V315" s="16"/>
      <c r="W315" s="17"/>
    </row>
    <row r="316" spans="1:23">
      <c r="A316" s="11" t="s">
        <v>39</v>
      </c>
      <c r="B316" s="12">
        <v>2</v>
      </c>
      <c r="C316" s="49"/>
      <c r="D316" s="50"/>
      <c r="N316" s="7"/>
      <c r="O316" s="7"/>
      <c r="P316" s="7"/>
      <c r="Q316" s="7"/>
      <c r="R316" s="17"/>
      <c r="S316" s="16"/>
      <c r="T316" s="16"/>
      <c r="U316" s="16"/>
      <c r="V316" s="16"/>
      <c r="W316" s="17"/>
    </row>
    <row r="317" spans="1:23">
      <c r="A317" s="11" t="s">
        <v>40</v>
      </c>
      <c r="B317" s="12">
        <v>2</v>
      </c>
      <c r="C317" s="49"/>
      <c r="D317" s="50"/>
      <c r="N317" s="7"/>
      <c r="O317" s="7"/>
      <c r="P317" s="7"/>
      <c r="Q317" s="7"/>
      <c r="R317" s="17"/>
      <c r="S317" s="16"/>
      <c r="T317" s="16"/>
      <c r="U317" s="16"/>
      <c r="V317" s="16"/>
      <c r="W317" s="17"/>
    </row>
    <row r="318" spans="1:23">
      <c r="A318" s="11" t="s">
        <v>41</v>
      </c>
      <c r="B318" s="12">
        <v>1</v>
      </c>
      <c r="C318" s="49"/>
      <c r="D318" s="50"/>
      <c r="N318" s="7"/>
      <c r="O318" s="7"/>
      <c r="P318" s="7"/>
      <c r="Q318" s="7"/>
      <c r="R318" s="17"/>
      <c r="S318" s="16"/>
      <c r="T318" s="16"/>
      <c r="U318" s="16"/>
      <c r="V318" s="16"/>
      <c r="W318" s="17"/>
    </row>
    <row r="319" spans="1:23">
      <c r="A319" s="11" t="s">
        <v>42</v>
      </c>
      <c r="B319" s="12"/>
      <c r="C319" s="49"/>
      <c r="D319" s="50"/>
      <c r="N319" s="7"/>
      <c r="O319" s="7"/>
      <c r="P319" s="7"/>
      <c r="Q319" s="7"/>
      <c r="R319" s="17"/>
      <c r="S319" s="16"/>
      <c r="T319" s="16"/>
      <c r="U319" s="16"/>
      <c r="V319" s="16"/>
      <c r="W319" s="17"/>
    </row>
    <row r="320" spans="1:23">
      <c r="A320" s="11" t="s">
        <v>43</v>
      </c>
      <c r="B320" s="12"/>
      <c r="C320" s="49"/>
      <c r="D320" s="50"/>
      <c r="N320" s="7"/>
      <c r="O320" s="7"/>
      <c r="P320" s="7"/>
      <c r="Q320" s="7"/>
      <c r="R320" s="17"/>
      <c r="S320" s="16"/>
      <c r="T320" s="16"/>
      <c r="U320" s="16"/>
      <c r="V320" s="16"/>
      <c r="W320" s="17"/>
    </row>
    <row r="321" spans="1:30">
      <c r="A321" s="11" t="s">
        <v>44</v>
      </c>
      <c r="B321" s="12"/>
      <c r="C321" s="49"/>
      <c r="D321" s="50"/>
      <c r="N321" s="7"/>
      <c r="O321" s="7"/>
      <c r="P321" s="7"/>
      <c r="Q321" s="7"/>
      <c r="R321" s="17"/>
      <c r="S321" s="16"/>
      <c r="T321" s="16"/>
      <c r="U321" s="16"/>
      <c r="V321" s="16"/>
      <c r="W321" s="17"/>
    </row>
    <row r="322" spans="1:30">
      <c r="A322" s="11" t="s">
        <v>45</v>
      </c>
      <c r="B322" s="12"/>
      <c r="C322" s="49"/>
      <c r="D322" s="50"/>
      <c r="N322" s="7"/>
      <c r="O322" s="7"/>
      <c r="P322" s="7"/>
      <c r="Q322" s="7"/>
      <c r="R322" s="17"/>
      <c r="S322" s="16"/>
      <c r="T322" s="16"/>
      <c r="U322" s="16"/>
      <c r="V322" s="16"/>
      <c r="W322" s="17"/>
    </row>
    <row r="323" spans="1:30">
      <c r="A323" s="13"/>
      <c r="B323" s="12"/>
      <c r="C323" s="49"/>
      <c r="D323" s="50"/>
      <c r="N323" s="7"/>
      <c r="O323" s="7"/>
      <c r="P323" s="7"/>
      <c r="Q323" s="7"/>
      <c r="R323" s="17"/>
      <c r="S323" s="16"/>
      <c r="T323" s="16"/>
      <c r="U323" s="16"/>
      <c r="V323" s="16"/>
      <c r="W323" s="17"/>
    </row>
    <row r="324" spans="1:30">
      <c r="A324" s="9" t="s">
        <v>80</v>
      </c>
      <c r="B324" s="9"/>
      <c r="C324" s="9">
        <f>SUM(C325:D339)</f>
        <v>0</v>
      </c>
      <c r="D324" s="77">
        <v>3411.4500000000003</v>
      </c>
      <c r="E324" s="8"/>
      <c r="F324" s="8"/>
      <c r="G324" s="8"/>
      <c r="H324" s="71"/>
      <c r="I324" s="71"/>
      <c r="J324" s="71"/>
      <c r="K324" s="71"/>
      <c r="L324" s="8"/>
      <c r="M324" s="8"/>
      <c r="N324" s="54" t="s">
        <v>90</v>
      </c>
      <c r="O324" s="55"/>
      <c r="P324" s="55"/>
      <c r="Q324" s="55"/>
      <c r="R324" s="53"/>
      <c r="S324" s="51" t="s">
        <v>7</v>
      </c>
      <c r="T324" s="52"/>
      <c r="U324" s="52"/>
      <c r="V324" s="52"/>
      <c r="W324" s="53"/>
      <c r="Y324" s="10" t="s">
        <v>47</v>
      </c>
      <c r="Z324" s="1">
        <f>IF(Y324&lt;"20",C324+E324+F324,IF(Y324&gt;"59",C324+E324+F324,0))</f>
        <v>0</v>
      </c>
      <c r="AB324" s="1">
        <f>IF(Y324&gt;"19",IF(Y324&lt;"60",C324+E324+F324,0),0)</f>
        <v>0</v>
      </c>
      <c r="AD324" s="1">
        <f>(C324+E324+F324)*D324</f>
        <v>0</v>
      </c>
    </row>
    <row r="325" spans="1:30">
      <c r="A325" s="11" t="s">
        <v>48</v>
      </c>
      <c r="B325" s="12"/>
      <c r="C325" s="49"/>
      <c r="D325" s="50"/>
      <c r="N325" s="55"/>
      <c r="O325" s="55"/>
      <c r="P325" s="55"/>
      <c r="Q325" s="55"/>
      <c r="R325" s="53"/>
      <c r="S325" s="52"/>
      <c r="T325" s="52"/>
      <c r="U325" s="52"/>
      <c r="V325" s="52"/>
      <c r="W325" s="53"/>
    </row>
    <row r="326" spans="1:30">
      <c r="A326" s="11" t="s">
        <v>49</v>
      </c>
      <c r="B326" s="12"/>
      <c r="C326" s="49"/>
      <c r="D326" s="50"/>
      <c r="N326" s="55"/>
      <c r="O326" s="55"/>
      <c r="P326" s="55"/>
      <c r="Q326" s="55"/>
      <c r="R326" s="53"/>
      <c r="S326" s="52"/>
      <c r="T326" s="52"/>
      <c r="U326" s="52"/>
      <c r="V326" s="52"/>
      <c r="W326" s="53"/>
    </row>
    <row r="327" spans="1:30">
      <c r="A327" s="11" t="s">
        <v>50</v>
      </c>
      <c r="B327" s="12"/>
      <c r="C327" s="49"/>
      <c r="D327" s="50"/>
      <c r="N327" s="55"/>
      <c r="O327" s="55"/>
      <c r="P327" s="55"/>
      <c r="Q327" s="55"/>
      <c r="R327" s="53"/>
      <c r="S327" s="52"/>
      <c r="T327" s="52"/>
      <c r="U327" s="52"/>
      <c r="V327" s="52"/>
      <c r="W327" s="53"/>
    </row>
    <row r="328" spans="1:30">
      <c r="A328" s="11" t="s">
        <v>51</v>
      </c>
      <c r="B328" s="12"/>
      <c r="C328" s="49"/>
      <c r="D328" s="50"/>
      <c r="N328" s="55"/>
      <c r="O328" s="55"/>
      <c r="P328" s="55"/>
      <c r="Q328" s="55"/>
      <c r="R328" s="53"/>
      <c r="S328" s="52"/>
      <c r="T328" s="52"/>
      <c r="U328" s="52"/>
      <c r="V328" s="52"/>
      <c r="W328" s="53"/>
    </row>
    <row r="329" spans="1:30">
      <c r="A329" s="11" t="s">
        <v>9</v>
      </c>
      <c r="B329" s="12">
        <v>9</v>
      </c>
      <c r="C329" s="49"/>
      <c r="D329" s="50"/>
      <c r="N329" s="55"/>
      <c r="O329" s="55"/>
      <c r="P329" s="55"/>
      <c r="Q329" s="55"/>
      <c r="R329" s="53"/>
      <c r="S329" s="52"/>
      <c r="T329" s="52"/>
      <c r="U329" s="52"/>
      <c r="V329" s="52"/>
      <c r="W329" s="53"/>
    </row>
    <row r="330" spans="1:30">
      <c r="A330" s="11" t="s">
        <v>10</v>
      </c>
      <c r="B330" s="12">
        <v>6</v>
      </c>
      <c r="C330" s="49"/>
      <c r="D330" s="50"/>
      <c r="N330" s="7"/>
      <c r="O330" s="7"/>
      <c r="P330" s="7"/>
      <c r="Q330" s="7"/>
      <c r="R330" s="17"/>
      <c r="S330" s="16"/>
      <c r="T330" s="16"/>
      <c r="U330" s="16"/>
      <c r="V330" s="16"/>
      <c r="W330" s="17"/>
    </row>
    <row r="331" spans="1:30">
      <c r="A331" s="11" t="s">
        <v>11</v>
      </c>
      <c r="B331" s="12">
        <v>4</v>
      </c>
      <c r="C331" s="49"/>
      <c r="D331" s="50"/>
      <c r="N331" s="7"/>
      <c r="O331" s="7"/>
      <c r="P331" s="7"/>
      <c r="Q331" s="7"/>
      <c r="R331" s="17"/>
      <c r="S331" s="16"/>
      <c r="T331" s="16"/>
      <c r="U331" s="16"/>
      <c r="V331" s="16"/>
      <c r="W331" s="17"/>
    </row>
    <row r="332" spans="1:30">
      <c r="A332" s="11" t="s">
        <v>12</v>
      </c>
      <c r="B332" s="12">
        <v>4</v>
      </c>
      <c r="C332" s="49"/>
      <c r="D332" s="50"/>
      <c r="N332" s="7"/>
      <c r="O332" s="7"/>
      <c r="P332" s="7"/>
      <c r="Q332" s="7"/>
      <c r="R332" s="17"/>
      <c r="S332" s="16"/>
      <c r="T332" s="16"/>
      <c r="U332" s="16"/>
      <c r="V332" s="16"/>
      <c r="W332" s="17"/>
    </row>
    <row r="333" spans="1:30">
      <c r="A333" s="11" t="s">
        <v>15</v>
      </c>
      <c r="B333" s="12">
        <v>5</v>
      </c>
      <c r="C333" s="49"/>
      <c r="D333" s="50"/>
      <c r="N333" s="7"/>
      <c r="O333" s="7"/>
      <c r="P333" s="7"/>
      <c r="Q333" s="7"/>
      <c r="R333" s="17"/>
      <c r="S333" s="16"/>
      <c r="T333" s="16"/>
      <c r="U333" s="16"/>
      <c r="V333" s="16"/>
      <c r="W333" s="17"/>
    </row>
    <row r="334" spans="1:30">
      <c r="A334" s="11" t="s">
        <v>16</v>
      </c>
      <c r="B334" s="12">
        <v>5</v>
      </c>
      <c r="C334" s="49"/>
      <c r="D334" s="50"/>
      <c r="N334" s="7"/>
      <c r="O334" s="7"/>
      <c r="P334" s="7"/>
      <c r="Q334" s="7"/>
      <c r="R334" s="17"/>
      <c r="S334" s="16"/>
      <c r="T334" s="16"/>
      <c r="U334" s="16"/>
      <c r="V334" s="16"/>
      <c r="W334" s="17"/>
    </row>
    <row r="335" spans="1:30">
      <c r="A335" s="11" t="s">
        <v>17</v>
      </c>
      <c r="B335" s="12">
        <v>4</v>
      </c>
      <c r="C335" s="49"/>
      <c r="D335" s="50"/>
      <c r="N335" s="7"/>
      <c r="O335" s="7"/>
      <c r="P335" s="7"/>
      <c r="Q335" s="7"/>
      <c r="R335" s="17"/>
      <c r="S335" s="16"/>
      <c r="T335" s="16"/>
      <c r="U335" s="16"/>
      <c r="V335" s="16"/>
      <c r="W335" s="17"/>
    </row>
    <row r="336" spans="1:30">
      <c r="A336" s="11" t="s">
        <v>18</v>
      </c>
      <c r="B336" s="12">
        <v>1</v>
      </c>
      <c r="C336" s="49"/>
      <c r="D336" s="50"/>
      <c r="N336" s="7"/>
      <c r="O336" s="7"/>
      <c r="P336" s="7"/>
      <c r="Q336" s="7"/>
      <c r="R336" s="17"/>
      <c r="S336" s="16"/>
      <c r="T336" s="16"/>
      <c r="U336" s="16"/>
      <c r="V336" s="16"/>
      <c r="W336" s="17"/>
    </row>
    <row r="337" spans="1:30">
      <c r="A337" s="11" t="s">
        <v>21</v>
      </c>
      <c r="B337" s="12">
        <v>5</v>
      </c>
      <c r="C337" s="49"/>
      <c r="D337" s="50"/>
      <c r="N337" s="7"/>
      <c r="O337" s="7"/>
      <c r="P337" s="7"/>
      <c r="Q337" s="7"/>
      <c r="R337" s="17"/>
      <c r="S337" s="16"/>
      <c r="T337" s="16"/>
      <c r="U337" s="16"/>
      <c r="V337" s="16"/>
      <c r="W337" s="17"/>
    </row>
    <row r="338" spans="1:30">
      <c r="A338" s="11" t="s">
        <v>22</v>
      </c>
      <c r="B338" s="12">
        <v>5</v>
      </c>
      <c r="C338" s="49"/>
      <c r="D338" s="50"/>
      <c r="N338" s="7"/>
      <c r="O338" s="7"/>
      <c r="P338" s="7"/>
      <c r="Q338" s="7"/>
      <c r="R338" s="17"/>
      <c r="S338" s="16"/>
      <c r="T338" s="16"/>
      <c r="U338" s="16"/>
      <c r="V338" s="16"/>
      <c r="W338" s="17"/>
    </row>
    <row r="339" spans="1:30">
      <c r="A339" s="11" t="s">
        <v>23</v>
      </c>
      <c r="B339" s="12">
        <v>4</v>
      </c>
      <c r="C339" s="49"/>
      <c r="D339" s="50"/>
      <c r="N339" s="7"/>
      <c r="O339" s="7"/>
      <c r="P339" s="7"/>
      <c r="Q339" s="7"/>
      <c r="R339" s="17"/>
      <c r="S339" s="16"/>
      <c r="T339" s="16"/>
      <c r="U339" s="16"/>
      <c r="V339" s="16"/>
      <c r="W339" s="17"/>
    </row>
    <row r="340" spans="1:30">
      <c r="A340" s="13"/>
      <c r="B340" s="12"/>
      <c r="C340" s="49"/>
      <c r="D340" s="50"/>
      <c r="N340" s="7"/>
      <c r="O340" s="7"/>
      <c r="P340" s="7"/>
      <c r="Q340" s="7"/>
      <c r="R340" s="17"/>
      <c r="S340" s="16"/>
      <c r="T340" s="16"/>
      <c r="U340" s="16"/>
      <c r="V340" s="16"/>
      <c r="W340" s="17"/>
    </row>
    <row r="341" spans="1:30">
      <c r="A341" s="13"/>
      <c r="B341" s="14"/>
      <c r="C341" s="43"/>
      <c r="D341" s="43"/>
      <c r="N341" s="7"/>
      <c r="O341" s="7"/>
      <c r="P341" s="7"/>
      <c r="Q341" s="7"/>
      <c r="R341" s="17"/>
      <c r="S341" s="16"/>
      <c r="T341" s="16"/>
      <c r="U341" s="16"/>
      <c r="V341" s="16"/>
      <c r="W341" s="17"/>
    </row>
    <row r="342" spans="1:30">
      <c r="A342" s="9" t="s">
        <v>81</v>
      </c>
      <c r="B342" s="9"/>
      <c r="C342" s="9">
        <f>SUM(C343:D372)</f>
        <v>0</v>
      </c>
      <c r="D342" s="77">
        <v>3411.4500000000003</v>
      </c>
      <c r="E342" s="8"/>
      <c r="F342" s="8"/>
      <c r="G342" s="8"/>
      <c r="H342" s="71"/>
      <c r="I342" s="71"/>
      <c r="J342" s="71"/>
      <c r="K342" s="71"/>
      <c r="L342" s="8"/>
      <c r="M342" s="8"/>
      <c r="N342" s="54" t="s">
        <v>91</v>
      </c>
      <c r="O342" s="55"/>
      <c r="P342" s="55"/>
      <c r="Q342" s="55"/>
      <c r="R342" s="53"/>
      <c r="S342" s="51" t="s">
        <v>7</v>
      </c>
      <c r="T342" s="52"/>
      <c r="U342" s="52"/>
      <c r="V342" s="52"/>
      <c r="W342" s="53"/>
      <c r="Y342" s="10" t="s">
        <v>53</v>
      </c>
      <c r="Z342" s="1">
        <f>IF(Y342&lt;"20",C342+E342+F342,IF(Y342&gt;"59",C342+E342+F342,0))</f>
        <v>0</v>
      </c>
      <c r="AB342" s="1">
        <f>IF(Y342&gt;"19",IF(Y342&lt;"60",C342+E342+F342,0),0)</f>
        <v>0</v>
      </c>
      <c r="AD342" s="1">
        <f>(C342+E342+F342)*D342</f>
        <v>0</v>
      </c>
    </row>
    <row r="343" spans="1:30">
      <c r="A343" s="11" t="s">
        <v>16</v>
      </c>
      <c r="B343" s="12">
        <v>5</v>
      </c>
      <c r="C343" s="49"/>
      <c r="D343" s="50"/>
      <c r="N343" s="55"/>
      <c r="O343" s="55"/>
      <c r="P343" s="55"/>
      <c r="Q343" s="55"/>
      <c r="R343" s="53"/>
      <c r="S343" s="52"/>
      <c r="T343" s="52"/>
      <c r="U343" s="52"/>
      <c r="V343" s="52"/>
      <c r="W343" s="53"/>
    </row>
    <row r="344" spans="1:30">
      <c r="A344" s="11" t="s">
        <v>17</v>
      </c>
      <c r="B344" s="12"/>
      <c r="C344" s="49"/>
      <c r="D344" s="50"/>
      <c r="N344" s="55"/>
      <c r="O344" s="55"/>
      <c r="P344" s="55"/>
      <c r="Q344" s="55"/>
      <c r="R344" s="53"/>
      <c r="S344" s="52"/>
      <c r="T344" s="52"/>
      <c r="U344" s="52"/>
      <c r="V344" s="52"/>
      <c r="W344" s="53"/>
    </row>
    <row r="345" spans="1:30">
      <c r="A345" s="11" t="s">
        <v>18</v>
      </c>
      <c r="B345" s="12">
        <v>3</v>
      </c>
      <c r="C345" s="49"/>
      <c r="D345" s="50"/>
      <c r="N345" s="55"/>
      <c r="O345" s="55"/>
      <c r="P345" s="55"/>
      <c r="Q345" s="55"/>
      <c r="R345" s="53"/>
      <c r="S345" s="52"/>
      <c r="T345" s="52"/>
      <c r="U345" s="52"/>
      <c r="V345" s="52"/>
      <c r="W345" s="53"/>
    </row>
    <row r="346" spans="1:30">
      <c r="A346" s="11" t="s">
        <v>19</v>
      </c>
      <c r="B346" s="12">
        <v>2</v>
      </c>
      <c r="C346" s="49"/>
      <c r="D346" s="50"/>
      <c r="N346" s="55"/>
      <c r="O346" s="55"/>
      <c r="P346" s="55"/>
      <c r="Q346" s="55"/>
      <c r="R346" s="53"/>
      <c r="S346" s="52"/>
      <c r="T346" s="52"/>
      <c r="U346" s="52"/>
      <c r="V346" s="52"/>
      <c r="W346" s="53"/>
    </row>
    <row r="347" spans="1:30">
      <c r="A347" s="11" t="s">
        <v>20</v>
      </c>
      <c r="B347" s="12">
        <v>3</v>
      </c>
      <c r="C347" s="49"/>
      <c r="D347" s="50"/>
      <c r="N347" s="55"/>
      <c r="O347" s="55"/>
      <c r="P347" s="55"/>
      <c r="Q347" s="55"/>
      <c r="R347" s="53"/>
      <c r="S347" s="52"/>
      <c r="T347" s="52"/>
      <c r="U347" s="52"/>
      <c r="V347" s="52"/>
      <c r="W347" s="53"/>
    </row>
    <row r="348" spans="1:30">
      <c r="A348" s="11" t="s">
        <v>22</v>
      </c>
      <c r="B348" s="12">
        <v>6</v>
      </c>
      <c r="C348" s="49"/>
      <c r="D348" s="50"/>
      <c r="N348" s="7"/>
      <c r="O348" s="7"/>
      <c r="P348" s="7"/>
      <c r="Q348" s="7"/>
      <c r="R348" s="17"/>
      <c r="S348" s="16"/>
      <c r="T348" s="16"/>
      <c r="U348" s="16"/>
      <c r="V348" s="16"/>
      <c r="W348" s="17"/>
    </row>
    <row r="349" spans="1:30">
      <c r="A349" s="11" t="s">
        <v>23</v>
      </c>
      <c r="B349" s="12">
        <v>4</v>
      </c>
      <c r="C349" s="49"/>
      <c r="D349" s="50"/>
      <c r="N349" s="7"/>
      <c r="O349" s="7"/>
      <c r="P349" s="7"/>
      <c r="Q349" s="7"/>
      <c r="R349" s="17"/>
      <c r="S349" s="16"/>
      <c r="T349" s="16"/>
      <c r="U349" s="16"/>
      <c r="V349" s="16"/>
      <c r="W349" s="17"/>
    </row>
    <row r="350" spans="1:30">
      <c r="A350" s="11" t="s">
        <v>24</v>
      </c>
      <c r="B350" s="12">
        <v>2</v>
      </c>
      <c r="C350" s="49"/>
      <c r="D350" s="50"/>
      <c r="N350" s="7"/>
      <c r="O350" s="7"/>
      <c r="P350" s="7"/>
      <c r="Q350" s="7"/>
      <c r="R350" s="17"/>
      <c r="S350" s="16"/>
      <c r="T350" s="16"/>
      <c r="U350" s="16"/>
      <c r="V350" s="16"/>
      <c r="W350" s="17"/>
    </row>
    <row r="351" spans="1:30">
      <c r="A351" s="11" t="s">
        <v>25</v>
      </c>
      <c r="B351" s="12">
        <v>3</v>
      </c>
      <c r="C351" s="49"/>
      <c r="D351" s="50"/>
      <c r="N351" s="7"/>
      <c r="O351" s="7"/>
      <c r="P351" s="7"/>
      <c r="Q351" s="7"/>
      <c r="R351" s="17"/>
      <c r="S351" s="16"/>
      <c r="T351" s="16"/>
      <c r="U351" s="16"/>
      <c r="V351" s="16"/>
      <c r="W351" s="17"/>
    </row>
    <row r="352" spans="1:30">
      <c r="A352" s="11" t="s">
        <v>26</v>
      </c>
      <c r="B352" s="12">
        <v>3</v>
      </c>
      <c r="C352" s="49"/>
      <c r="D352" s="50"/>
      <c r="N352" s="7"/>
      <c r="O352" s="7"/>
      <c r="P352" s="7"/>
      <c r="Q352" s="7"/>
      <c r="R352" s="17"/>
      <c r="S352" s="16"/>
      <c r="T352" s="16"/>
      <c r="U352" s="16"/>
      <c r="V352" s="16"/>
      <c r="W352" s="17"/>
    </row>
    <row r="353" spans="1:23">
      <c r="A353" s="11" t="s">
        <v>27</v>
      </c>
      <c r="B353" s="12">
        <v>3</v>
      </c>
      <c r="C353" s="49"/>
      <c r="D353" s="50"/>
      <c r="N353" s="7"/>
      <c r="O353" s="7"/>
      <c r="P353" s="7"/>
      <c r="Q353" s="7"/>
      <c r="R353" s="17"/>
      <c r="S353" s="16"/>
      <c r="T353" s="16"/>
      <c r="U353" s="16"/>
      <c r="V353" s="16"/>
      <c r="W353" s="17"/>
    </row>
    <row r="354" spans="1:23">
      <c r="A354" s="11" t="s">
        <v>28</v>
      </c>
      <c r="B354" s="12">
        <v>3</v>
      </c>
      <c r="C354" s="49"/>
      <c r="D354" s="50"/>
      <c r="N354" s="7"/>
      <c r="O354" s="7"/>
      <c r="P354" s="7"/>
      <c r="Q354" s="7"/>
      <c r="R354" s="17"/>
      <c r="S354" s="16"/>
      <c r="T354" s="16"/>
      <c r="U354" s="16"/>
      <c r="V354" s="16"/>
      <c r="W354" s="17"/>
    </row>
    <row r="355" spans="1:23">
      <c r="A355" s="11" t="s">
        <v>29</v>
      </c>
      <c r="B355" s="12">
        <v>3</v>
      </c>
      <c r="C355" s="49"/>
      <c r="D355" s="50"/>
      <c r="N355" s="7"/>
      <c r="O355" s="7"/>
      <c r="P355" s="7"/>
      <c r="Q355" s="7"/>
      <c r="R355" s="17"/>
      <c r="S355" s="16"/>
      <c r="T355" s="16"/>
      <c r="U355" s="16"/>
      <c r="V355" s="16"/>
      <c r="W355" s="17"/>
    </row>
    <row r="356" spans="1:23">
      <c r="A356" s="11" t="s">
        <v>30</v>
      </c>
      <c r="B356" s="12">
        <v>4</v>
      </c>
      <c r="C356" s="49"/>
      <c r="D356" s="50"/>
      <c r="N356" s="7"/>
      <c r="O356" s="7"/>
      <c r="P356" s="7"/>
      <c r="Q356" s="7"/>
      <c r="R356" s="17"/>
      <c r="S356" s="16"/>
      <c r="T356" s="16"/>
      <c r="U356" s="16"/>
      <c r="V356" s="16"/>
      <c r="W356" s="17"/>
    </row>
    <row r="357" spans="1:23">
      <c r="A357" s="11" t="s">
        <v>31</v>
      </c>
      <c r="B357" s="12">
        <v>4</v>
      </c>
      <c r="C357" s="49"/>
      <c r="D357" s="50"/>
      <c r="N357" s="7"/>
      <c r="O357" s="7"/>
      <c r="P357" s="7"/>
      <c r="Q357" s="7"/>
      <c r="R357" s="17"/>
      <c r="S357" s="16"/>
      <c r="T357" s="16"/>
      <c r="U357" s="16"/>
      <c r="V357" s="16"/>
      <c r="W357" s="17"/>
    </row>
    <row r="358" spans="1:23">
      <c r="A358" s="11" t="s">
        <v>32</v>
      </c>
      <c r="B358" s="12">
        <v>4</v>
      </c>
      <c r="C358" s="49"/>
      <c r="D358" s="50"/>
      <c r="N358" s="7"/>
      <c r="O358" s="7"/>
      <c r="P358" s="7"/>
      <c r="Q358" s="7"/>
      <c r="R358" s="17"/>
      <c r="S358" s="16"/>
      <c r="T358" s="16"/>
      <c r="U358" s="16"/>
      <c r="V358" s="16"/>
      <c r="W358" s="17"/>
    </row>
    <row r="359" spans="1:23">
      <c r="A359" s="11" t="s">
        <v>33</v>
      </c>
      <c r="B359" s="12">
        <v>4</v>
      </c>
      <c r="C359" s="49"/>
      <c r="D359" s="50"/>
      <c r="N359" s="7"/>
      <c r="O359" s="7"/>
      <c r="P359" s="7"/>
      <c r="Q359" s="7"/>
      <c r="R359" s="17"/>
      <c r="S359" s="16"/>
      <c r="T359" s="16"/>
      <c r="U359" s="16"/>
      <c r="V359" s="16"/>
      <c r="W359" s="17"/>
    </row>
    <row r="360" spans="1:23">
      <c r="A360" s="11" t="s">
        <v>34</v>
      </c>
      <c r="B360" s="12">
        <v>4</v>
      </c>
      <c r="C360" s="49"/>
      <c r="D360" s="50"/>
      <c r="N360" s="7"/>
      <c r="O360" s="7"/>
      <c r="P360" s="7"/>
      <c r="Q360" s="7"/>
      <c r="R360" s="17"/>
      <c r="S360" s="16"/>
      <c r="T360" s="16"/>
      <c r="U360" s="16"/>
      <c r="V360" s="16"/>
      <c r="W360" s="17"/>
    </row>
    <row r="361" spans="1:23">
      <c r="A361" s="11" t="s">
        <v>35</v>
      </c>
      <c r="B361" s="12">
        <v>4</v>
      </c>
      <c r="C361" s="49"/>
      <c r="D361" s="50"/>
      <c r="N361" s="7"/>
      <c r="O361" s="7"/>
      <c r="P361" s="7"/>
      <c r="Q361" s="7"/>
      <c r="R361" s="17"/>
      <c r="S361" s="16"/>
      <c r="T361" s="16"/>
      <c r="U361" s="16"/>
      <c r="V361" s="16"/>
      <c r="W361" s="17"/>
    </row>
    <row r="362" spans="1:23">
      <c r="A362" s="11" t="s">
        <v>36</v>
      </c>
      <c r="B362" s="12">
        <v>4</v>
      </c>
      <c r="C362" s="49"/>
      <c r="D362" s="50"/>
      <c r="N362" s="7"/>
      <c r="O362" s="7"/>
      <c r="P362" s="7"/>
      <c r="Q362" s="7"/>
      <c r="R362" s="17"/>
      <c r="S362" s="16"/>
      <c r="T362" s="16"/>
      <c r="U362" s="16"/>
      <c r="V362" s="16"/>
      <c r="W362" s="17"/>
    </row>
    <row r="363" spans="1:23">
      <c r="A363" s="11" t="s">
        <v>37</v>
      </c>
      <c r="B363" s="12">
        <v>3</v>
      </c>
      <c r="C363" s="49"/>
      <c r="D363" s="50"/>
      <c r="N363" s="7"/>
      <c r="O363" s="7"/>
      <c r="P363" s="7"/>
      <c r="Q363" s="7"/>
      <c r="R363" s="17"/>
      <c r="S363" s="16"/>
      <c r="T363" s="16"/>
      <c r="U363" s="16"/>
      <c r="V363" s="16"/>
      <c r="W363" s="17"/>
    </row>
    <row r="364" spans="1:23">
      <c r="A364" s="11" t="s">
        <v>38</v>
      </c>
      <c r="B364" s="12">
        <v>3</v>
      </c>
      <c r="C364" s="49"/>
      <c r="D364" s="50"/>
      <c r="N364" s="7"/>
      <c r="O364" s="7"/>
      <c r="P364" s="7"/>
      <c r="Q364" s="7"/>
      <c r="R364" s="17"/>
      <c r="S364" s="16"/>
      <c r="T364" s="16"/>
      <c r="U364" s="16"/>
      <c r="V364" s="16"/>
      <c r="W364" s="17"/>
    </row>
    <row r="365" spans="1:23">
      <c r="A365" s="11" t="s">
        <v>39</v>
      </c>
      <c r="B365" s="12">
        <v>4</v>
      </c>
      <c r="C365" s="49"/>
      <c r="D365" s="50"/>
      <c r="N365" s="7"/>
      <c r="O365" s="7"/>
      <c r="P365" s="7"/>
      <c r="Q365" s="7"/>
      <c r="R365" s="17"/>
      <c r="S365" s="16"/>
      <c r="T365" s="16"/>
      <c r="U365" s="16"/>
      <c r="V365" s="16"/>
      <c r="W365" s="17"/>
    </row>
    <row r="366" spans="1:23">
      <c r="A366" s="11" t="s">
        <v>40</v>
      </c>
      <c r="B366" s="12">
        <v>1</v>
      </c>
      <c r="C366" s="49"/>
      <c r="D366" s="50"/>
      <c r="N366" s="7"/>
      <c r="O366" s="7"/>
      <c r="P366" s="7"/>
      <c r="Q366" s="7"/>
      <c r="R366" s="17"/>
      <c r="S366" s="16"/>
      <c r="T366" s="16"/>
      <c r="U366" s="16"/>
      <c r="V366" s="16"/>
      <c r="W366" s="17"/>
    </row>
    <row r="367" spans="1:23">
      <c r="A367" s="11" t="s">
        <v>41</v>
      </c>
      <c r="B367" s="12">
        <v>1</v>
      </c>
      <c r="C367" s="49"/>
      <c r="D367" s="50"/>
      <c r="N367" s="7"/>
      <c r="O367" s="7"/>
      <c r="P367" s="7"/>
      <c r="Q367" s="7"/>
      <c r="R367" s="17"/>
      <c r="S367" s="16"/>
      <c r="T367" s="16"/>
      <c r="U367" s="16"/>
      <c r="V367" s="16"/>
      <c r="W367" s="17"/>
    </row>
    <row r="368" spans="1:23">
      <c r="A368" s="11" t="s">
        <v>42</v>
      </c>
      <c r="B368" s="12">
        <v>4</v>
      </c>
      <c r="C368" s="49"/>
      <c r="D368" s="50"/>
      <c r="N368" s="7"/>
      <c r="O368" s="7"/>
      <c r="P368" s="7"/>
      <c r="Q368" s="7"/>
      <c r="R368" s="17"/>
      <c r="S368" s="16"/>
      <c r="T368" s="16"/>
      <c r="U368" s="16"/>
      <c r="V368" s="16"/>
      <c r="W368" s="17"/>
    </row>
    <row r="369" spans="1:30">
      <c r="A369" s="11" t="s">
        <v>43</v>
      </c>
      <c r="B369" s="12">
        <v>4</v>
      </c>
      <c r="C369" s="49"/>
      <c r="D369" s="50"/>
      <c r="N369" s="7"/>
      <c r="O369" s="7"/>
      <c r="P369" s="7"/>
      <c r="Q369" s="7"/>
      <c r="R369" s="17"/>
      <c r="S369" s="16"/>
      <c r="T369" s="16"/>
      <c r="U369" s="16"/>
      <c r="V369" s="16"/>
      <c r="W369" s="17"/>
    </row>
    <row r="370" spans="1:30">
      <c r="A370" s="11" t="s">
        <v>44</v>
      </c>
      <c r="B370" s="12"/>
      <c r="C370" s="49"/>
      <c r="D370" s="50"/>
      <c r="N370" s="7"/>
      <c r="O370" s="7"/>
      <c r="P370" s="7"/>
      <c r="Q370" s="7"/>
      <c r="R370" s="17"/>
      <c r="S370" s="16"/>
      <c r="T370" s="16"/>
      <c r="U370" s="16"/>
      <c r="V370" s="16"/>
      <c r="W370" s="17"/>
    </row>
    <row r="371" spans="1:30">
      <c r="A371" s="11" t="s">
        <v>45</v>
      </c>
      <c r="B371" s="12">
        <v>1</v>
      </c>
      <c r="C371" s="49"/>
      <c r="D371" s="50"/>
      <c r="N371" s="7"/>
      <c r="O371" s="7"/>
      <c r="P371" s="7"/>
      <c r="Q371" s="7"/>
      <c r="R371" s="17"/>
      <c r="S371" s="16"/>
      <c r="T371" s="16"/>
      <c r="U371" s="16"/>
      <c r="V371" s="16"/>
      <c r="W371" s="17"/>
    </row>
    <row r="372" spans="1:30">
      <c r="A372" s="11" t="s">
        <v>54</v>
      </c>
      <c r="B372" s="12"/>
      <c r="C372" s="49"/>
      <c r="D372" s="50"/>
      <c r="N372" s="7"/>
      <c r="O372" s="7"/>
      <c r="P372" s="7"/>
      <c r="Q372" s="7"/>
      <c r="R372" s="17"/>
      <c r="S372" s="16"/>
      <c r="T372" s="16"/>
      <c r="U372" s="16"/>
      <c r="V372" s="16"/>
      <c r="W372" s="17"/>
    </row>
    <row r="373" spans="1:30">
      <c r="A373" s="13"/>
      <c r="B373" s="12"/>
      <c r="C373" s="49"/>
      <c r="D373" s="50"/>
      <c r="N373" s="7"/>
      <c r="O373" s="7"/>
      <c r="P373" s="7"/>
      <c r="Q373" s="7"/>
      <c r="R373" s="17"/>
      <c r="S373" s="16"/>
      <c r="T373" s="16"/>
      <c r="U373" s="16"/>
      <c r="V373" s="16"/>
      <c r="W373" s="17"/>
    </row>
    <row r="374" spans="1:30">
      <c r="A374" s="9" t="s">
        <v>82</v>
      </c>
      <c r="B374" s="9"/>
      <c r="C374" s="9">
        <f>SUM(C375:D380)</f>
        <v>0</v>
      </c>
      <c r="D374" s="77">
        <v>1526.175</v>
      </c>
      <c r="E374" s="8"/>
      <c r="F374" s="8"/>
      <c r="G374" s="8"/>
      <c r="H374" s="71"/>
      <c r="I374" s="71"/>
      <c r="J374" s="71"/>
      <c r="K374" s="71"/>
      <c r="L374" s="8"/>
      <c r="M374" s="8"/>
      <c r="N374" s="54" t="s">
        <v>92</v>
      </c>
      <c r="O374" s="55"/>
      <c r="P374" s="55"/>
      <c r="Q374" s="55"/>
      <c r="R374" s="53"/>
      <c r="S374" s="51" t="s">
        <v>56</v>
      </c>
      <c r="T374" s="52"/>
      <c r="U374" s="52"/>
      <c r="V374" s="52"/>
      <c r="W374" s="53"/>
      <c r="Y374" s="10" t="s">
        <v>57</v>
      </c>
      <c r="Z374" s="1">
        <f>IF(Y374&lt;"20",C374+E374+F374,IF(Y374&gt;"59",C374+E374+F374,0))</f>
        <v>0</v>
      </c>
      <c r="AB374" s="1">
        <f>IF(Y374&gt;"19",IF(Y374&lt;"60",C374+E374+F374,0),0)</f>
        <v>0</v>
      </c>
      <c r="AD374" s="1">
        <f>(C374+E374+F374)*D374</f>
        <v>0</v>
      </c>
    </row>
    <row r="375" spans="1:30">
      <c r="A375" s="11" t="s">
        <v>58</v>
      </c>
      <c r="B375" s="12"/>
      <c r="C375" s="49"/>
      <c r="D375" s="50"/>
      <c r="N375" s="55"/>
      <c r="O375" s="55"/>
      <c r="P375" s="55"/>
      <c r="Q375" s="55"/>
      <c r="R375" s="53"/>
      <c r="S375" s="52"/>
      <c r="T375" s="52"/>
      <c r="U375" s="52"/>
      <c r="V375" s="52"/>
      <c r="W375" s="53"/>
    </row>
    <row r="376" spans="1:30">
      <c r="A376" s="11" t="s">
        <v>59</v>
      </c>
      <c r="B376" s="12">
        <v>9</v>
      </c>
      <c r="C376" s="49"/>
      <c r="D376" s="50"/>
      <c r="N376" s="55"/>
      <c r="O376" s="55"/>
      <c r="P376" s="55"/>
      <c r="Q376" s="55"/>
      <c r="R376" s="53"/>
      <c r="S376" s="52"/>
      <c r="T376" s="52"/>
      <c r="U376" s="52"/>
      <c r="V376" s="52"/>
      <c r="W376" s="53"/>
    </row>
    <row r="377" spans="1:30">
      <c r="A377" s="11" t="s">
        <v>60</v>
      </c>
      <c r="B377" s="12">
        <v>8</v>
      </c>
      <c r="C377" s="49"/>
      <c r="D377" s="50"/>
      <c r="N377" s="55"/>
      <c r="O377" s="55"/>
      <c r="P377" s="55"/>
      <c r="Q377" s="55"/>
      <c r="R377" s="53"/>
      <c r="S377" s="52"/>
      <c r="T377" s="52"/>
      <c r="U377" s="52"/>
      <c r="V377" s="52"/>
      <c r="W377" s="53"/>
    </row>
    <row r="378" spans="1:30">
      <c r="A378" s="11" t="s">
        <v>61</v>
      </c>
      <c r="B378" s="12">
        <v>12</v>
      </c>
      <c r="C378" s="49"/>
      <c r="D378" s="50"/>
      <c r="N378" s="55"/>
      <c r="O378" s="55"/>
      <c r="P378" s="55"/>
      <c r="Q378" s="55"/>
      <c r="R378" s="53"/>
      <c r="S378" s="52"/>
      <c r="T378" s="52"/>
      <c r="U378" s="52"/>
      <c r="V378" s="52"/>
      <c r="W378" s="53"/>
    </row>
    <row r="379" spans="1:30">
      <c r="A379" s="11" t="s">
        <v>62</v>
      </c>
      <c r="B379" s="12">
        <v>13</v>
      </c>
      <c r="C379" s="49"/>
      <c r="D379" s="50"/>
      <c r="N379" s="55"/>
      <c r="O379" s="55"/>
      <c r="P379" s="55"/>
      <c r="Q379" s="55"/>
      <c r="R379" s="53"/>
      <c r="S379" s="52"/>
      <c r="T379" s="52"/>
      <c r="U379" s="52"/>
      <c r="V379" s="52"/>
      <c r="W379" s="53"/>
    </row>
    <row r="380" spans="1:30">
      <c r="A380" s="11" t="s">
        <v>63</v>
      </c>
      <c r="B380" s="12">
        <v>2</v>
      </c>
      <c r="C380" s="49"/>
      <c r="D380" s="50"/>
      <c r="N380" s="7"/>
      <c r="O380" s="7"/>
      <c r="P380" s="7"/>
      <c r="Q380" s="7"/>
      <c r="R380" s="17"/>
      <c r="S380" s="16"/>
      <c r="T380" s="16"/>
      <c r="U380" s="16"/>
      <c r="V380" s="16"/>
      <c r="W380" s="17"/>
    </row>
    <row r="381" spans="1:30">
      <c r="A381" s="13"/>
      <c r="B381" s="12"/>
      <c r="C381" s="49"/>
      <c r="D381" s="50"/>
      <c r="N381" s="7"/>
      <c r="O381" s="7"/>
      <c r="P381" s="7"/>
      <c r="Q381" s="7"/>
      <c r="R381" s="17"/>
      <c r="S381" s="16"/>
      <c r="T381" s="16"/>
      <c r="U381" s="16"/>
      <c r="V381" s="16"/>
      <c r="W381" s="17"/>
    </row>
    <row r="382" spans="1:30">
      <c r="A382" s="13"/>
      <c r="B382" s="14"/>
      <c r="C382" s="43"/>
      <c r="D382" s="43"/>
      <c r="N382" s="7"/>
      <c r="O382" s="7"/>
      <c r="P382" s="7"/>
      <c r="Q382" s="7"/>
      <c r="R382" s="17"/>
      <c r="S382" s="16"/>
      <c r="T382" s="16"/>
      <c r="U382" s="16"/>
      <c r="V382" s="16"/>
      <c r="W382" s="17"/>
    </row>
    <row r="383" spans="1:30">
      <c r="A383" s="13"/>
      <c r="B383" s="14"/>
      <c r="C383" s="43"/>
      <c r="D383" s="43"/>
      <c r="N383" s="7"/>
      <c r="O383" s="7"/>
      <c r="P383" s="7"/>
      <c r="Q383" s="7"/>
      <c r="R383" s="17"/>
      <c r="S383" s="16"/>
      <c r="T383" s="16"/>
      <c r="U383" s="16"/>
      <c r="V383" s="16"/>
      <c r="W383" s="17"/>
    </row>
    <row r="384" spans="1:30">
      <c r="A384" s="13"/>
      <c r="B384" s="14"/>
      <c r="C384" s="43"/>
      <c r="D384" s="43"/>
      <c r="N384" s="7"/>
      <c r="O384" s="7"/>
      <c r="P384" s="7"/>
      <c r="Q384" s="7"/>
      <c r="R384" s="17"/>
      <c r="S384" s="16"/>
      <c r="T384" s="16"/>
      <c r="U384" s="16"/>
      <c r="V384" s="16"/>
      <c r="W384" s="17"/>
    </row>
    <row r="385" spans="1:30">
      <c r="A385" s="13"/>
      <c r="B385" s="14"/>
      <c r="C385" s="43"/>
      <c r="D385" s="43"/>
      <c r="N385" s="7"/>
      <c r="O385" s="7"/>
      <c r="P385" s="7"/>
      <c r="Q385" s="7"/>
      <c r="R385" s="17"/>
      <c r="S385" s="16"/>
      <c r="T385" s="16"/>
      <c r="U385" s="16"/>
      <c r="V385" s="16"/>
      <c r="W385" s="17"/>
    </row>
    <row r="386" spans="1:30">
      <c r="A386" s="13"/>
      <c r="B386" s="14"/>
      <c r="C386" s="43"/>
      <c r="D386" s="43"/>
      <c r="N386" s="7"/>
      <c r="O386" s="7"/>
      <c r="P386" s="7"/>
      <c r="Q386" s="7"/>
      <c r="R386" s="17"/>
      <c r="S386" s="16"/>
      <c r="T386" s="16"/>
      <c r="U386" s="16"/>
      <c r="V386" s="16"/>
      <c r="W386" s="17"/>
    </row>
    <row r="387" spans="1:30">
      <c r="A387" s="13"/>
      <c r="B387" s="14"/>
      <c r="C387" s="43"/>
      <c r="D387" s="43"/>
      <c r="N387" s="7"/>
      <c r="O387" s="7"/>
      <c r="P387" s="7"/>
      <c r="Q387" s="7"/>
      <c r="R387" s="17"/>
      <c r="S387" s="16"/>
      <c r="T387" s="16"/>
      <c r="U387" s="16"/>
      <c r="V387" s="16"/>
      <c r="W387" s="17"/>
    </row>
    <row r="388" spans="1:30">
      <c r="A388" s="13"/>
      <c r="B388" s="14"/>
      <c r="C388" s="43"/>
      <c r="D388" s="43"/>
      <c r="N388" s="7"/>
      <c r="O388" s="7"/>
      <c r="P388" s="7"/>
      <c r="Q388" s="7"/>
      <c r="R388" s="17"/>
      <c r="S388" s="16"/>
      <c r="T388" s="16"/>
      <c r="U388" s="16"/>
      <c r="V388" s="16"/>
      <c r="W388" s="17"/>
    </row>
    <row r="389" spans="1:30">
      <c r="A389" s="13"/>
      <c r="B389" s="14"/>
      <c r="C389" s="43"/>
      <c r="D389" s="43"/>
      <c r="N389" s="7"/>
      <c r="O389" s="7"/>
      <c r="P389" s="7"/>
      <c r="Q389" s="7"/>
      <c r="R389" s="17"/>
      <c r="S389" s="16"/>
      <c r="T389" s="16"/>
      <c r="U389" s="16"/>
      <c r="V389" s="16"/>
      <c r="W389" s="17"/>
    </row>
    <row r="390" spans="1:30">
      <c r="A390" s="9" t="s">
        <v>83</v>
      </c>
      <c r="B390" s="9"/>
      <c r="C390" s="9">
        <f>SUM(C391:D396)</f>
        <v>0</v>
      </c>
      <c r="D390" s="77">
        <v>1615.95</v>
      </c>
      <c r="E390" s="8"/>
      <c r="F390" s="8"/>
      <c r="G390" s="8"/>
      <c r="H390" s="71"/>
      <c r="I390" s="71"/>
      <c r="J390" s="71"/>
      <c r="K390" s="71"/>
      <c r="L390" s="8"/>
      <c r="M390" s="8"/>
      <c r="N390" s="54" t="s">
        <v>93</v>
      </c>
      <c r="O390" s="55"/>
      <c r="P390" s="55"/>
      <c r="Q390" s="55"/>
      <c r="R390" s="53"/>
      <c r="S390" s="51" t="s">
        <v>65</v>
      </c>
      <c r="T390" s="52"/>
      <c r="U390" s="52"/>
      <c r="V390" s="52"/>
      <c r="W390" s="53"/>
      <c r="Y390" s="10" t="s">
        <v>66</v>
      </c>
      <c r="Z390" s="1">
        <f>IF(Y390&lt;"20",C390+E390+F390,IF(Y390&gt;"59",C390+E390+F390,0))</f>
        <v>0</v>
      </c>
      <c r="AB390" s="1">
        <f>IF(Y390&gt;"19",IF(Y390&lt;"60",C390+E390+F390,0),0)</f>
        <v>0</v>
      </c>
      <c r="AD390" s="1">
        <f>(C390+E390+F390)*D390</f>
        <v>0</v>
      </c>
    </row>
    <row r="391" spans="1:30">
      <c r="A391" s="11" t="s">
        <v>58</v>
      </c>
      <c r="B391" s="12">
        <v>9</v>
      </c>
      <c r="C391" s="49"/>
      <c r="D391" s="50"/>
      <c r="N391" s="55"/>
      <c r="O391" s="55"/>
      <c r="P391" s="55"/>
      <c r="Q391" s="55"/>
      <c r="R391" s="53"/>
      <c r="S391" s="52"/>
      <c r="T391" s="52"/>
      <c r="U391" s="52"/>
      <c r="V391" s="52"/>
      <c r="W391" s="53"/>
    </row>
    <row r="392" spans="1:30">
      <c r="A392" s="11" t="s">
        <v>59</v>
      </c>
      <c r="B392" s="12">
        <v>12</v>
      </c>
      <c r="C392" s="49"/>
      <c r="D392" s="50"/>
      <c r="N392" s="55"/>
      <c r="O392" s="55"/>
      <c r="P392" s="55"/>
      <c r="Q392" s="55"/>
      <c r="R392" s="53"/>
      <c r="S392" s="52"/>
      <c r="T392" s="52"/>
      <c r="U392" s="52"/>
      <c r="V392" s="52"/>
      <c r="W392" s="53"/>
    </row>
    <row r="393" spans="1:30">
      <c r="A393" s="11" t="s">
        <v>60</v>
      </c>
      <c r="B393" s="12">
        <v>17</v>
      </c>
      <c r="C393" s="49"/>
      <c r="D393" s="50"/>
      <c r="N393" s="55"/>
      <c r="O393" s="55"/>
      <c r="P393" s="55"/>
      <c r="Q393" s="55"/>
      <c r="R393" s="53"/>
      <c r="S393" s="52"/>
      <c r="T393" s="52"/>
      <c r="U393" s="52"/>
      <c r="V393" s="52"/>
      <c r="W393" s="53"/>
    </row>
    <row r="394" spans="1:30">
      <c r="A394" s="11" t="s">
        <v>61</v>
      </c>
      <c r="B394" s="12">
        <v>22</v>
      </c>
      <c r="C394" s="49"/>
      <c r="D394" s="50"/>
      <c r="N394" s="55"/>
      <c r="O394" s="55"/>
      <c r="P394" s="55"/>
      <c r="Q394" s="55"/>
      <c r="R394" s="53"/>
      <c r="S394" s="52"/>
      <c r="T394" s="52"/>
      <c r="U394" s="52"/>
      <c r="V394" s="52"/>
      <c r="W394" s="53"/>
    </row>
    <row r="395" spans="1:30">
      <c r="A395" s="11" t="s">
        <v>62</v>
      </c>
      <c r="B395" s="12">
        <v>10</v>
      </c>
      <c r="C395" s="49"/>
      <c r="D395" s="50"/>
      <c r="N395" s="55"/>
      <c r="O395" s="55"/>
      <c r="P395" s="55"/>
      <c r="Q395" s="55"/>
      <c r="R395" s="53"/>
      <c r="S395" s="52"/>
      <c r="T395" s="52"/>
      <c r="U395" s="52"/>
      <c r="V395" s="52"/>
      <c r="W395" s="53"/>
    </row>
    <row r="396" spans="1:30">
      <c r="A396" s="11" t="s">
        <v>63</v>
      </c>
      <c r="B396" s="12">
        <v>7</v>
      </c>
      <c r="C396" s="49"/>
      <c r="D396" s="50"/>
      <c r="N396" s="7"/>
      <c r="O396" s="7"/>
      <c r="P396" s="7"/>
      <c r="Q396" s="7"/>
      <c r="R396" s="17"/>
      <c r="S396" s="16"/>
      <c r="T396" s="16"/>
      <c r="U396" s="16"/>
      <c r="V396" s="16"/>
      <c r="W396" s="17"/>
    </row>
    <row r="397" spans="1:30">
      <c r="A397" s="13"/>
      <c r="B397" s="12"/>
      <c r="C397" s="49"/>
      <c r="D397" s="50"/>
      <c r="N397" s="7"/>
      <c r="O397" s="7"/>
      <c r="P397" s="7"/>
      <c r="Q397" s="7"/>
      <c r="R397" s="17"/>
      <c r="S397" s="16"/>
      <c r="T397" s="16"/>
      <c r="U397" s="16"/>
      <c r="V397" s="16"/>
      <c r="W397" s="17"/>
    </row>
    <row r="398" spans="1:30">
      <c r="A398" s="13"/>
      <c r="B398" s="14"/>
      <c r="C398" s="43"/>
      <c r="D398" s="43"/>
      <c r="N398" s="7"/>
      <c r="O398" s="7"/>
      <c r="P398" s="7"/>
      <c r="Q398" s="7"/>
      <c r="R398" s="17"/>
      <c r="S398" s="16"/>
      <c r="T398" s="16"/>
      <c r="U398" s="16"/>
      <c r="V398" s="16"/>
      <c r="W398" s="17"/>
    </row>
    <row r="399" spans="1:30">
      <c r="A399" s="13"/>
      <c r="B399" s="14"/>
      <c r="C399" s="43"/>
      <c r="D399" s="43"/>
      <c r="N399" s="7"/>
      <c r="O399" s="7"/>
      <c r="P399" s="7"/>
      <c r="Q399" s="7"/>
      <c r="R399" s="17"/>
      <c r="S399" s="16"/>
      <c r="T399" s="16"/>
      <c r="U399" s="16"/>
      <c r="V399" s="16"/>
      <c r="W399" s="17"/>
    </row>
    <row r="400" spans="1:30">
      <c r="A400" s="13"/>
      <c r="B400" s="14"/>
      <c r="C400" s="43"/>
      <c r="D400" s="43"/>
      <c r="N400" s="7"/>
      <c r="O400" s="7"/>
      <c r="P400" s="7"/>
      <c r="Q400" s="7"/>
      <c r="R400" s="17"/>
      <c r="S400" s="16"/>
      <c r="T400" s="16"/>
      <c r="U400" s="16"/>
      <c r="V400" s="16"/>
      <c r="W400" s="17"/>
    </row>
    <row r="401" spans="1:30">
      <c r="A401" s="13"/>
      <c r="B401" s="14"/>
      <c r="C401" s="43"/>
      <c r="D401" s="43"/>
      <c r="N401" s="7"/>
      <c r="O401" s="7"/>
      <c r="P401" s="7"/>
      <c r="Q401" s="7"/>
      <c r="R401" s="17"/>
      <c r="S401" s="16"/>
      <c r="T401" s="16"/>
      <c r="U401" s="16"/>
      <c r="V401" s="16"/>
      <c r="W401" s="17"/>
    </row>
    <row r="402" spans="1:30">
      <c r="A402" s="13"/>
      <c r="B402" s="14"/>
      <c r="C402" s="43"/>
      <c r="D402" s="43"/>
      <c r="N402" s="7"/>
      <c r="O402" s="7"/>
      <c r="P402" s="7"/>
      <c r="Q402" s="7"/>
      <c r="R402" s="17"/>
      <c r="S402" s="16"/>
      <c r="T402" s="16"/>
      <c r="U402" s="16"/>
      <c r="V402" s="16"/>
      <c r="W402" s="17"/>
    </row>
    <row r="403" spans="1:30">
      <c r="A403" s="13"/>
      <c r="B403" s="14"/>
      <c r="C403" s="43"/>
      <c r="D403" s="43"/>
      <c r="N403" s="7"/>
      <c r="O403" s="7"/>
      <c r="P403" s="7"/>
      <c r="Q403" s="7"/>
      <c r="R403" s="17"/>
      <c r="S403" s="16"/>
      <c r="T403" s="16"/>
      <c r="U403" s="16"/>
      <c r="V403" s="16"/>
      <c r="W403" s="17"/>
    </row>
    <row r="404" spans="1:30">
      <c r="A404" s="13"/>
      <c r="B404" s="14"/>
      <c r="C404" s="43"/>
      <c r="D404" s="43"/>
      <c r="N404" s="7"/>
      <c r="O404" s="7"/>
      <c r="P404" s="7"/>
      <c r="Q404" s="7"/>
      <c r="R404" s="17"/>
      <c r="S404" s="16"/>
      <c r="T404" s="16"/>
      <c r="U404" s="16"/>
      <c r="V404" s="16"/>
      <c r="W404" s="17"/>
    </row>
    <row r="405" spans="1:30">
      <c r="A405" s="13"/>
      <c r="B405" s="14"/>
      <c r="C405" s="43"/>
      <c r="D405" s="43"/>
      <c r="N405" s="7"/>
      <c r="O405" s="7"/>
      <c r="P405" s="7"/>
      <c r="Q405" s="7"/>
      <c r="R405" s="17"/>
      <c r="S405" s="16"/>
      <c r="T405" s="16"/>
      <c r="U405" s="16"/>
      <c r="V405" s="16"/>
      <c r="W405" s="17"/>
    </row>
    <row r="406" spans="1:30">
      <c r="A406" s="9" t="s">
        <v>84</v>
      </c>
      <c r="B406" s="9"/>
      <c r="C406" s="9">
        <f>SUM(C407:D413)</f>
        <v>0</v>
      </c>
      <c r="D406" s="77">
        <v>1705.7250000000001</v>
      </c>
      <c r="E406" s="8"/>
      <c r="F406" s="8"/>
      <c r="G406" s="8"/>
      <c r="H406" s="71"/>
      <c r="I406" s="71"/>
      <c r="J406" s="71"/>
      <c r="K406" s="71"/>
      <c r="L406" s="8"/>
      <c r="M406" s="8"/>
      <c r="N406" s="54" t="s">
        <v>94</v>
      </c>
      <c r="O406" s="55"/>
      <c r="P406" s="55"/>
      <c r="Q406" s="55"/>
      <c r="R406" s="53"/>
      <c r="S406" s="51" t="s">
        <v>68</v>
      </c>
      <c r="T406" s="52"/>
      <c r="U406" s="52"/>
      <c r="V406" s="52"/>
      <c r="W406" s="53"/>
      <c r="Y406" s="10" t="s">
        <v>69</v>
      </c>
      <c r="Z406" s="1">
        <f>IF(Y406&lt;"20",C406+E406+F406,IF(Y406&gt;"59",C406+E406+F406,0))</f>
        <v>0</v>
      </c>
      <c r="AB406" s="1">
        <f>IF(Y406&gt;"19",IF(Y406&lt;"60",C406+E406+F406,0),0)</f>
        <v>0</v>
      </c>
      <c r="AD406" s="1">
        <f>(C406+E406+F406)*D406</f>
        <v>0</v>
      </c>
    </row>
    <row r="407" spans="1:30">
      <c r="A407" s="11" t="s">
        <v>58</v>
      </c>
      <c r="B407" s="12"/>
      <c r="C407" s="49"/>
      <c r="D407" s="50"/>
      <c r="N407" s="55"/>
      <c r="O407" s="55"/>
      <c r="P407" s="55"/>
      <c r="Q407" s="55"/>
      <c r="R407" s="53"/>
      <c r="S407" s="52"/>
      <c r="T407" s="52"/>
      <c r="U407" s="52"/>
      <c r="V407" s="52"/>
      <c r="W407" s="53"/>
    </row>
    <row r="408" spans="1:30">
      <c r="A408" s="11" t="s">
        <v>59</v>
      </c>
      <c r="B408" s="12">
        <v>6</v>
      </c>
      <c r="C408" s="49"/>
      <c r="D408" s="50"/>
      <c r="N408" s="55"/>
      <c r="O408" s="55"/>
      <c r="P408" s="55"/>
      <c r="Q408" s="55"/>
      <c r="R408" s="53"/>
      <c r="S408" s="52"/>
      <c r="T408" s="52"/>
      <c r="U408" s="52"/>
      <c r="V408" s="52"/>
      <c r="W408" s="53"/>
    </row>
    <row r="409" spans="1:30">
      <c r="A409" s="11" t="s">
        <v>60</v>
      </c>
      <c r="B409" s="12">
        <v>13</v>
      </c>
      <c r="C409" s="49"/>
      <c r="D409" s="50"/>
      <c r="N409" s="55"/>
      <c r="O409" s="55"/>
      <c r="P409" s="55"/>
      <c r="Q409" s="55"/>
      <c r="R409" s="53"/>
      <c r="S409" s="52"/>
      <c r="T409" s="52"/>
      <c r="U409" s="52"/>
      <c r="V409" s="52"/>
      <c r="W409" s="53"/>
    </row>
    <row r="410" spans="1:30">
      <c r="A410" s="11" t="s">
        <v>61</v>
      </c>
      <c r="B410" s="12">
        <v>14</v>
      </c>
      <c r="C410" s="49"/>
      <c r="D410" s="50"/>
      <c r="N410" s="55"/>
      <c r="O410" s="55"/>
      <c r="P410" s="55"/>
      <c r="Q410" s="55"/>
      <c r="R410" s="53"/>
      <c r="S410" s="52"/>
      <c r="T410" s="52"/>
      <c r="U410" s="52"/>
      <c r="V410" s="52"/>
      <c r="W410" s="53"/>
    </row>
    <row r="411" spans="1:30">
      <c r="A411" s="11" t="s">
        <v>62</v>
      </c>
      <c r="B411" s="12">
        <v>12</v>
      </c>
      <c r="C411" s="49"/>
      <c r="D411" s="50"/>
      <c r="N411" s="55"/>
      <c r="O411" s="55"/>
      <c r="P411" s="55"/>
      <c r="Q411" s="55"/>
      <c r="R411" s="53"/>
      <c r="S411" s="52"/>
      <c r="T411" s="52"/>
      <c r="U411" s="52"/>
      <c r="V411" s="52"/>
      <c r="W411" s="53"/>
    </row>
    <row r="412" spans="1:30">
      <c r="A412" s="11" t="s">
        <v>63</v>
      </c>
      <c r="B412" s="12">
        <v>15</v>
      </c>
      <c r="C412" s="49"/>
      <c r="D412" s="50"/>
      <c r="N412" s="7"/>
      <c r="O412" s="7"/>
      <c r="P412" s="7"/>
      <c r="Q412" s="7"/>
      <c r="R412" s="17"/>
      <c r="S412" s="16"/>
      <c r="T412" s="16"/>
      <c r="U412" s="16"/>
      <c r="V412" s="16"/>
      <c r="W412" s="17"/>
    </row>
    <row r="413" spans="1:30">
      <c r="A413" s="11" t="s">
        <v>70</v>
      </c>
      <c r="B413" s="12">
        <v>6</v>
      </c>
      <c r="C413" s="49"/>
      <c r="D413" s="50"/>
      <c r="N413" s="7"/>
      <c r="O413" s="7"/>
      <c r="P413" s="7"/>
      <c r="Q413" s="7"/>
      <c r="R413" s="17"/>
      <c r="S413" s="16"/>
      <c r="T413" s="16"/>
      <c r="U413" s="16"/>
      <c r="V413" s="16"/>
      <c r="W413" s="17"/>
    </row>
    <row r="414" spans="1:30">
      <c r="A414" s="13"/>
      <c r="B414" s="12"/>
      <c r="C414" s="49"/>
      <c r="D414" s="50"/>
      <c r="N414" s="7"/>
      <c r="O414" s="7"/>
      <c r="P414" s="7"/>
      <c r="Q414" s="7"/>
      <c r="R414" s="17"/>
      <c r="S414" s="16"/>
      <c r="T414" s="16"/>
      <c r="U414" s="16"/>
      <c r="V414" s="16"/>
      <c r="W414" s="17"/>
    </row>
    <row r="415" spans="1:30">
      <c r="A415" s="13"/>
      <c r="B415" s="14"/>
      <c r="C415" s="43"/>
      <c r="D415" s="43"/>
      <c r="N415" s="7"/>
      <c r="O415" s="7"/>
      <c r="P415" s="7"/>
      <c r="Q415" s="7"/>
      <c r="R415" s="17"/>
      <c r="S415" s="16"/>
      <c r="T415" s="16"/>
      <c r="U415" s="16"/>
      <c r="V415" s="16"/>
      <c r="W415" s="17"/>
    </row>
    <row r="416" spans="1:30">
      <c r="A416" s="13"/>
      <c r="B416" s="14"/>
      <c r="C416" s="43"/>
      <c r="D416" s="43"/>
      <c r="N416" s="7"/>
      <c r="O416" s="7"/>
      <c r="P416" s="7"/>
      <c r="Q416" s="7"/>
      <c r="R416" s="17"/>
      <c r="S416" s="16"/>
      <c r="T416" s="16"/>
      <c r="U416" s="16"/>
      <c r="V416" s="16"/>
      <c r="W416" s="17"/>
    </row>
    <row r="417" spans="1:23">
      <c r="A417" s="13"/>
      <c r="B417" s="14"/>
      <c r="C417" s="43"/>
      <c r="D417" s="43"/>
      <c r="N417" s="7"/>
      <c r="O417" s="7"/>
      <c r="P417" s="7"/>
      <c r="Q417" s="7"/>
      <c r="R417" s="17"/>
      <c r="S417" s="16"/>
      <c r="T417" s="16"/>
      <c r="U417" s="16"/>
      <c r="V417" s="16"/>
      <c r="W417" s="17"/>
    </row>
    <row r="418" spans="1:23">
      <c r="A418" s="13"/>
      <c r="B418" s="14"/>
      <c r="C418" s="43"/>
      <c r="D418" s="43"/>
      <c r="N418" s="7"/>
      <c r="O418" s="7"/>
      <c r="P418" s="7"/>
      <c r="Q418" s="7"/>
      <c r="R418" s="17"/>
      <c r="S418" s="16"/>
      <c r="T418" s="16"/>
      <c r="U418" s="16"/>
      <c r="V418" s="16"/>
      <c r="W418" s="17"/>
    </row>
    <row r="419" spans="1:23">
      <c r="A419" s="13"/>
      <c r="B419" s="14"/>
      <c r="C419" s="43"/>
      <c r="D419" s="43"/>
      <c r="N419" s="7"/>
      <c r="O419" s="7"/>
      <c r="P419" s="7"/>
      <c r="Q419" s="7"/>
      <c r="R419" s="17"/>
      <c r="S419" s="16"/>
      <c r="T419" s="16"/>
      <c r="U419" s="16"/>
      <c r="V419" s="16"/>
      <c r="W419" s="17"/>
    </row>
    <row r="420" spans="1:23">
      <c r="A420" s="13"/>
      <c r="B420" s="14"/>
      <c r="C420" s="43"/>
      <c r="D420" s="43"/>
      <c r="N420" s="7"/>
      <c r="O420" s="7"/>
      <c r="P420" s="7"/>
      <c r="Q420" s="7"/>
      <c r="R420" s="17"/>
      <c r="S420" s="16"/>
      <c r="T420" s="16"/>
      <c r="U420" s="16"/>
      <c r="V420" s="16"/>
      <c r="W420" s="17"/>
    </row>
    <row r="421" spans="1:23">
      <c r="A421" s="19"/>
      <c r="B421" s="20"/>
      <c r="C421" s="44"/>
      <c r="D421" s="44"/>
      <c r="E421" s="21"/>
      <c r="F421" s="21"/>
      <c r="G421" s="21"/>
      <c r="H421" s="72"/>
      <c r="I421" s="72"/>
      <c r="J421" s="72"/>
      <c r="K421" s="72"/>
      <c r="L421" s="21"/>
      <c r="M421" s="21"/>
      <c r="N421" s="22"/>
      <c r="O421" s="22"/>
      <c r="P421" s="22"/>
      <c r="Q421" s="22"/>
      <c r="R421" s="23"/>
      <c r="S421" s="22"/>
      <c r="T421" s="22"/>
      <c r="U421" s="22"/>
      <c r="V421" s="22"/>
      <c r="W421" s="23"/>
    </row>
    <row r="422" spans="1:23">
      <c r="D422" s="77"/>
    </row>
    <row r="423" spans="1:23">
      <c r="A423" s="1" t="s">
        <v>85</v>
      </c>
    </row>
  </sheetData>
  <mergeCells count="438">
    <mergeCell ref="A2:K2"/>
    <mergeCell ref="A3:K3"/>
    <mergeCell ref="C15:D15"/>
    <mergeCell ref="C16:D16"/>
    <mergeCell ref="C17:D17"/>
    <mergeCell ref="C18:D18"/>
    <mergeCell ref="C19:D19"/>
    <mergeCell ref="C20:D20"/>
    <mergeCell ref="A7:R7"/>
    <mergeCell ref="S7:W7"/>
    <mergeCell ref="N9:R14"/>
    <mergeCell ref="S9:W14"/>
    <mergeCell ref="C10:D10"/>
    <mergeCell ref="C11:D11"/>
    <mergeCell ref="C12:D12"/>
    <mergeCell ref="C13:D13"/>
    <mergeCell ref="C14:D14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45:D45"/>
    <mergeCell ref="C46:D46"/>
    <mergeCell ref="C47:D47"/>
    <mergeCell ref="N48:R53"/>
    <mergeCell ref="S48:W53"/>
    <mergeCell ref="C49:D49"/>
    <mergeCell ref="C50:D50"/>
    <mergeCell ref="C51:D51"/>
    <mergeCell ref="C52:D52"/>
    <mergeCell ref="C53:D53"/>
    <mergeCell ref="C60:D60"/>
    <mergeCell ref="C61:D61"/>
    <mergeCell ref="C62:D62"/>
    <mergeCell ref="C63:D63"/>
    <mergeCell ref="C64:D64"/>
    <mergeCell ref="C65:D65"/>
    <mergeCell ref="C54:D54"/>
    <mergeCell ref="C55:D55"/>
    <mergeCell ref="C56:D56"/>
    <mergeCell ref="C57:D57"/>
    <mergeCell ref="C58:D58"/>
    <mergeCell ref="C59:D59"/>
    <mergeCell ref="C72:D72"/>
    <mergeCell ref="C73:D73"/>
    <mergeCell ref="C74:D74"/>
    <mergeCell ref="C75:D75"/>
    <mergeCell ref="C76:D76"/>
    <mergeCell ref="C77:D77"/>
    <mergeCell ref="N66:R71"/>
    <mergeCell ref="S66:W71"/>
    <mergeCell ref="C67:D67"/>
    <mergeCell ref="C68:D68"/>
    <mergeCell ref="C69:D69"/>
    <mergeCell ref="C70:D70"/>
    <mergeCell ref="C71:D71"/>
    <mergeCell ref="C84:D84"/>
    <mergeCell ref="C85:D85"/>
    <mergeCell ref="C86:D86"/>
    <mergeCell ref="C87:D87"/>
    <mergeCell ref="C88:D88"/>
    <mergeCell ref="C89:D89"/>
    <mergeCell ref="C78:D78"/>
    <mergeCell ref="C79:D79"/>
    <mergeCell ref="C80:D80"/>
    <mergeCell ref="C81:D81"/>
    <mergeCell ref="C82:D82"/>
    <mergeCell ref="C83:D83"/>
    <mergeCell ref="S98:W103"/>
    <mergeCell ref="C99:D99"/>
    <mergeCell ref="C100:D100"/>
    <mergeCell ref="C101:D101"/>
    <mergeCell ref="C102:D102"/>
    <mergeCell ref="C103:D103"/>
    <mergeCell ref="C90:D90"/>
    <mergeCell ref="C91:D91"/>
    <mergeCell ref="C92:D92"/>
    <mergeCell ref="C93:D93"/>
    <mergeCell ref="C94:D94"/>
    <mergeCell ref="C95:D95"/>
    <mergeCell ref="C104:D104"/>
    <mergeCell ref="C105:D105"/>
    <mergeCell ref="C106:D106"/>
    <mergeCell ref="C107:D107"/>
    <mergeCell ref="C108:D108"/>
    <mergeCell ref="C109:D109"/>
    <mergeCell ref="C96:D96"/>
    <mergeCell ref="C97:D97"/>
    <mergeCell ref="N98:R103"/>
    <mergeCell ref="C110:D110"/>
    <mergeCell ref="C111:D111"/>
    <mergeCell ref="C112:D112"/>
    <mergeCell ref="C113:D113"/>
    <mergeCell ref="N114:R119"/>
    <mergeCell ref="S114:W119"/>
    <mergeCell ref="C115:D115"/>
    <mergeCell ref="C116:D116"/>
    <mergeCell ref="C117:D117"/>
    <mergeCell ref="C118:D118"/>
    <mergeCell ref="C125:D125"/>
    <mergeCell ref="C126:D126"/>
    <mergeCell ref="C127:D127"/>
    <mergeCell ref="C128:D128"/>
    <mergeCell ref="C129:D129"/>
    <mergeCell ref="N130:R135"/>
    <mergeCell ref="C119:D119"/>
    <mergeCell ref="C120:D120"/>
    <mergeCell ref="C121:D121"/>
    <mergeCell ref="C122:D122"/>
    <mergeCell ref="C123:D123"/>
    <mergeCell ref="C124:D124"/>
    <mergeCell ref="C136:D136"/>
    <mergeCell ref="C137:D137"/>
    <mergeCell ref="C138:D138"/>
    <mergeCell ref="C139:D139"/>
    <mergeCell ref="C140:D140"/>
    <mergeCell ref="C141:D141"/>
    <mergeCell ref="S130:W135"/>
    <mergeCell ref="C131:D131"/>
    <mergeCell ref="C132:D132"/>
    <mergeCell ref="C133:D133"/>
    <mergeCell ref="C134:D134"/>
    <mergeCell ref="C135:D135"/>
    <mergeCell ref="C142:D142"/>
    <mergeCell ref="C143:D143"/>
    <mergeCell ref="C144:D144"/>
    <mergeCell ref="C145:D145"/>
    <mergeCell ref="N147:R152"/>
    <mergeCell ref="S147:W152"/>
    <mergeCell ref="C148:D148"/>
    <mergeCell ref="C149:D149"/>
    <mergeCell ref="C150:D150"/>
    <mergeCell ref="C151:D151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70:D170"/>
    <mergeCell ref="C171:D171"/>
    <mergeCell ref="C172:D172"/>
    <mergeCell ref="C173:D173"/>
    <mergeCell ref="C174:D174"/>
    <mergeCell ref="C175:D175"/>
    <mergeCell ref="C164:D164"/>
    <mergeCell ref="C165:D165"/>
    <mergeCell ref="C166:D166"/>
    <mergeCell ref="C167:D167"/>
    <mergeCell ref="C168:D168"/>
    <mergeCell ref="C169:D169"/>
    <mergeCell ref="N186:R191"/>
    <mergeCell ref="S186:W191"/>
    <mergeCell ref="C187:D187"/>
    <mergeCell ref="C188:D188"/>
    <mergeCell ref="C189:D189"/>
    <mergeCell ref="C190:D190"/>
    <mergeCell ref="C176:D176"/>
    <mergeCell ref="C177:D177"/>
    <mergeCell ref="C178:D178"/>
    <mergeCell ref="C179:D179"/>
    <mergeCell ref="C180:D180"/>
    <mergeCell ref="C181:D181"/>
    <mergeCell ref="C191:D191"/>
    <mergeCell ref="C192:D192"/>
    <mergeCell ref="C193:D193"/>
    <mergeCell ref="C194:D194"/>
    <mergeCell ref="C195:D195"/>
    <mergeCell ref="C196:D196"/>
    <mergeCell ref="C182:D182"/>
    <mergeCell ref="C183:D183"/>
    <mergeCell ref="C184:D184"/>
    <mergeCell ref="C185:D185"/>
    <mergeCell ref="C203:D203"/>
    <mergeCell ref="N204:R209"/>
    <mergeCell ref="S204:W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C200:D200"/>
    <mergeCell ref="C201:D201"/>
    <mergeCell ref="C202:D202"/>
    <mergeCell ref="C216:D216"/>
    <mergeCell ref="C217:D217"/>
    <mergeCell ref="C218:D218"/>
    <mergeCell ref="C219:D219"/>
    <mergeCell ref="C220:D220"/>
    <mergeCell ref="C221:D221"/>
    <mergeCell ref="C210:D210"/>
    <mergeCell ref="C211:D211"/>
    <mergeCell ref="C212:D212"/>
    <mergeCell ref="C213:D213"/>
    <mergeCell ref="C214:D214"/>
    <mergeCell ref="C215:D215"/>
    <mergeCell ref="C228:D228"/>
    <mergeCell ref="C229:D229"/>
    <mergeCell ref="C230:D230"/>
    <mergeCell ref="C231:D231"/>
    <mergeCell ref="C232:D232"/>
    <mergeCell ref="C233:D233"/>
    <mergeCell ref="C222:D222"/>
    <mergeCell ref="C223:D223"/>
    <mergeCell ref="C224:D224"/>
    <mergeCell ref="C225:D225"/>
    <mergeCell ref="C226:D226"/>
    <mergeCell ref="C227:D227"/>
    <mergeCell ref="C234:D234"/>
    <mergeCell ref="C235:D235"/>
    <mergeCell ref="N236:R241"/>
    <mergeCell ref="S236:W241"/>
    <mergeCell ref="C237:D237"/>
    <mergeCell ref="C238:D238"/>
    <mergeCell ref="C239:D239"/>
    <mergeCell ref="C240:D240"/>
    <mergeCell ref="C241:D241"/>
    <mergeCell ref="N252:R257"/>
    <mergeCell ref="S252:W257"/>
    <mergeCell ref="C253:D253"/>
    <mergeCell ref="C254:D254"/>
    <mergeCell ref="C255:D255"/>
    <mergeCell ref="C256:D256"/>
    <mergeCell ref="C242:D242"/>
    <mergeCell ref="C243:D243"/>
    <mergeCell ref="C244:D244"/>
    <mergeCell ref="C245:D245"/>
    <mergeCell ref="C246:D246"/>
    <mergeCell ref="C247:D247"/>
    <mergeCell ref="C257:D257"/>
    <mergeCell ref="C258:D258"/>
    <mergeCell ref="C259:D259"/>
    <mergeCell ref="C260:D260"/>
    <mergeCell ref="C261:D261"/>
    <mergeCell ref="C262:D262"/>
    <mergeCell ref="C248:D248"/>
    <mergeCell ref="C249:D249"/>
    <mergeCell ref="C250:D250"/>
    <mergeCell ref="C251:D251"/>
    <mergeCell ref="S268:W273"/>
    <mergeCell ref="C269:D269"/>
    <mergeCell ref="C270:D270"/>
    <mergeCell ref="C271:D271"/>
    <mergeCell ref="C272:D272"/>
    <mergeCell ref="C273:D273"/>
    <mergeCell ref="C263:D263"/>
    <mergeCell ref="C264:D264"/>
    <mergeCell ref="C265:D265"/>
    <mergeCell ref="C266:D266"/>
    <mergeCell ref="C267:D267"/>
    <mergeCell ref="N268:R273"/>
    <mergeCell ref="N285:R290"/>
    <mergeCell ref="S285:W290"/>
    <mergeCell ref="C286:D286"/>
    <mergeCell ref="C287:D287"/>
    <mergeCell ref="C288:D288"/>
    <mergeCell ref="C289:D289"/>
    <mergeCell ref="C274:D274"/>
    <mergeCell ref="C275:D275"/>
    <mergeCell ref="C276:D276"/>
    <mergeCell ref="C277:D277"/>
    <mergeCell ref="C278:D278"/>
    <mergeCell ref="C279:D279"/>
    <mergeCell ref="C290:D290"/>
    <mergeCell ref="C291:D291"/>
    <mergeCell ref="C292:D292"/>
    <mergeCell ref="C293:D293"/>
    <mergeCell ref="C294:D294"/>
    <mergeCell ref="C295:D295"/>
    <mergeCell ref="C280:D280"/>
    <mergeCell ref="C281:D281"/>
    <mergeCell ref="C282:D282"/>
    <mergeCell ref="C283:D283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C320:D320"/>
    <mergeCell ref="C321:D321"/>
    <mergeCell ref="C322:D322"/>
    <mergeCell ref="C323:D323"/>
    <mergeCell ref="N324:R329"/>
    <mergeCell ref="S324:W329"/>
    <mergeCell ref="C325:D325"/>
    <mergeCell ref="C326:D326"/>
    <mergeCell ref="C327:D327"/>
    <mergeCell ref="C328:D328"/>
    <mergeCell ref="C335:D335"/>
    <mergeCell ref="C336:D336"/>
    <mergeCell ref="C337:D337"/>
    <mergeCell ref="C338:D338"/>
    <mergeCell ref="C339:D339"/>
    <mergeCell ref="C340:D340"/>
    <mergeCell ref="C329:D329"/>
    <mergeCell ref="C330:D330"/>
    <mergeCell ref="C331:D331"/>
    <mergeCell ref="C332:D332"/>
    <mergeCell ref="C333:D333"/>
    <mergeCell ref="C334:D334"/>
    <mergeCell ref="C348:D348"/>
    <mergeCell ref="C349:D349"/>
    <mergeCell ref="C350:D350"/>
    <mergeCell ref="C351:D351"/>
    <mergeCell ref="C352:D352"/>
    <mergeCell ref="C353:D353"/>
    <mergeCell ref="C341:D341"/>
    <mergeCell ref="N342:R347"/>
    <mergeCell ref="S342:W347"/>
    <mergeCell ref="C343:D343"/>
    <mergeCell ref="C344:D344"/>
    <mergeCell ref="C345:D345"/>
    <mergeCell ref="C346:D346"/>
    <mergeCell ref="C347:D347"/>
    <mergeCell ref="C360:D360"/>
    <mergeCell ref="C361:D361"/>
    <mergeCell ref="C362:D362"/>
    <mergeCell ref="C363:D363"/>
    <mergeCell ref="C364:D364"/>
    <mergeCell ref="C365:D365"/>
    <mergeCell ref="C354:D354"/>
    <mergeCell ref="C355:D355"/>
    <mergeCell ref="C356:D356"/>
    <mergeCell ref="C357:D357"/>
    <mergeCell ref="C358:D358"/>
    <mergeCell ref="C359:D359"/>
    <mergeCell ref="S374:W379"/>
    <mergeCell ref="C375:D375"/>
    <mergeCell ref="C376:D376"/>
    <mergeCell ref="C377:D377"/>
    <mergeCell ref="C378:D378"/>
    <mergeCell ref="C379:D379"/>
    <mergeCell ref="C366:D366"/>
    <mergeCell ref="C367:D367"/>
    <mergeCell ref="C368:D368"/>
    <mergeCell ref="C369:D369"/>
    <mergeCell ref="C370:D370"/>
    <mergeCell ref="C371:D371"/>
    <mergeCell ref="C380:D380"/>
    <mergeCell ref="C381:D381"/>
    <mergeCell ref="C382:D382"/>
    <mergeCell ref="C383:D383"/>
    <mergeCell ref="C384:D384"/>
    <mergeCell ref="C385:D385"/>
    <mergeCell ref="C372:D372"/>
    <mergeCell ref="C373:D373"/>
    <mergeCell ref="N374:R379"/>
    <mergeCell ref="C386:D386"/>
    <mergeCell ref="C387:D387"/>
    <mergeCell ref="C388:D388"/>
    <mergeCell ref="C389:D389"/>
    <mergeCell ref="N390:R395"/>
    <mergeCell ref="S390:W395"/>
    <mergeCell ref="C391:D391"/>
    <mergeCell ref="C392:D392"/>
    <mergeCell ref="C393:D393"/>
    <mergeCell ref="C394:D394"/>
    <mergeCell ref="C402:D402"/>
    <mergeCell ref="C403:D403"/>
    <mergeCell ref="C404:D404"/>
    <mergeCell ref="C405:D405"/>
    <mergeCell ref="N406:R411"/>
    <mergeCell ref="C395:D395"/>
    <mergeCell ref="C396:D396"/>
    <mergeCell ref="C397:D397"/>
    <mergeCell ref="C398:D398"/>
    <mergeCell ref="C399:D399"/>
    <mergeCell ref="C400:D400"/>
    <mergeCell ref="K6:M6"/>
    <mergeCell ref="C418:D418"/>
    <mergeCell ref="C419:D419"/>
    <mergeCell ref="C420:D420"/>
    <mergeCell ref="C421:D421"/>
    <mergeCell ref="D5:E5"/>
    <mergeCell ref="H5:O5"/>
    <mergeCell ref="S5:W5"/>
    <mergeCell ref="H6:J6"/>
    <mergeCell ref="C412:D412"/>
    <mergeCell ref="C413:D413"/>
    <mergeCell ref="C414:D414"/>
    <mergeCell ref="C415:D415"/>
    <mergeCell ref="C416:D416"/>
    <mergeCell ref="C417:D417"/>
    <mergeCell ref="S406:W411"/>
    <mergeCell ref="C407:D407"/>
    <mergeCell ref="C408:D408"/>
    <mergeCell ref="C409:D409"/>
    <mergeCell ref="C410:D410"/>
    <mergeCell ref="C411:D411"/>
    <mergeCell ref="C401:D40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2025-11-13T09:21:41Z</dcterms:created>
  <dcterms:modified xsi:type="dcterms:W3CDTF">2026-05-06T12:30:29Z</dcterms:modified>
</cp:coreProperties>
</file>