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330" windowHeight="138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81" l="1"/>
  <c r="AD81" s="1"/>
  <c r="Z81"/>
  <c r="C65"/>
  <c r="AD65" s="1"/>
  <c r="Z65"/>
  <c r="C29"/>
  <c r="AD29" s="1"/>
  <c r="AB29"/>
  <c r="C9"/>
  <c r="Z9" s="1"/>
  <c r="AB9"/>
  <c r="AB65" l="1"/>
  <c r="R8" s="1"/>
  <c r="Z5"/>
  <c r="P6" s="1"/>
  <c r="AD9"/>
  <c r="AD5" s="1"/>
  <c r="K6" s="1"/>
  <c r="AB81"/>
  <c r="Z29"/>
  <c r="P8" s="1"/>
  <c r="AB5" l="1"/>
  <c r="R6" s="1"/>
  <c r="K8"/>
</calcChain>
</file>

<file path=xl/sharedStrings.xml><?xml version="1.0" encoding="utf-8"?>
<sst xmlns="http://schemas.openxmlformats.org/spreadsheetml/2006/main" count="93" uniqueCount="78">
  <si>
    <t/>
  </si>
  <si>
    <t>0170 Black</t>
  </si>
  <si>
    <t>EVELEN</t>
  </si>
  <si>
    <t>Amount:</t>
  </si>
  <si>
    <t>Bras:</t>
  </si>
  <si>
    <t>Briefs:</t>
  </si>
  <si>
    <t>08201 0170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</si>
  <si>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</si>
  <si>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</si>
  <si>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70B</t>
  </si>
  <si>
    <t>70C</t>
  </si>
  <si>
    <t>70D</t>
  </si>
  <si>
    <t>70E</t>
  </si>
  <si>
    <t>75A</t>
  </si>
  <si>
    <t>75B</t>
  </si>
  <si>
    <t>75C</t>
  </si>
  <si>
    <t>75D</t>
  </si>
  <si>
    <t>75E</t>
  </si>
  <si>
    <t>80A</t>
  </si>
  <si>
    <t>80B</t>
  </si>
  <si>
    <t>80C</t>
  </si>
  <si>
    <t>80D</t>
  </si>
  <si>
    <t>85A</t>
  </si>
  <si>
    <t>85B</t>
  </si>
  <si>
    <t>85C</t>
  </si>
  <si>
    <t>90A</t>
  </si>
  <si>
    <t>90B</t>
  </si>
  <si>
    <t>08213B 0170 Bra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</si>
  <si>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</si>
  <si>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13</t>
  </si>
  <si>
    <t>75F</t>
  </si>
  <si>
    <t>75G</t>
  </si>
  <si>
    <t>75H</t>
  </si>
  <si>
    <t>75I</t>
  </si>
  <si>
    <t>80E</t>
  </si>
  <si>
    <t>80F</t>
  </si>
  <si>
    <t>80G</t>
  </si>
  <si>
    <t>80H</t>
  </si>
  <si>
    <t>80I</t>
  </si>
  <si>
    <t>85D</t>
  </si>
  <si>
    <t>85E</t>
  </si>
  <si>
    <t>85F</t>
  </si>
  <si>
    <t>85G</t>
  </si>
  <si>
    <t>85H</t>
  </si>
  <si>
    <t>90C</t>
  </si>
  <si>
    <t>90D</t>
  </si>
  <si>
    <t>90E</t>
  </si>
  <si>
    <t>90F</t>
  </si>
  <si>
    <t>90G</t>
  </si>
  <si>
    <t>95B</t>
  </si>
  <si>
    <t>95C</t>
  </si>
  <si>
    <t>95D</t>
  </si>
  <si>
    <t>95E</t>
  </si>
  <si>
    <t>95F</t>
  </si>
  <si>
    <t>08225 0170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</si>
  <si>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</si>
  <si>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25</t>
  </si>
  <si>
    <t>38</t>
  </si>
  <si>
    <t>40</t>
  </si>
  <si>
    <t>42</t>
  </si>
  <si>
    <t>44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</si>
  <si>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</si>
  <si>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08235 0170 Briefs</t>
  </si>
  <si>
    <t>35</t>
  </si>
  <si>
    <t>46</t>
  </si>
  <si>
    <t>End</t>
  </si>
  <si>
    <t>TOTAL AMOUNT:</t>
  </si>
  <si>
    <t>TOTAL BRAS:</t>
  </si>
  <si>
    <t>TOTAL BRIEFS:</t>
  </si>
  <si>
    <r>
      <t>Underwired molded cup push-up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</si>
  <si>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soft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</si>
  <si>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Tanga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</si>
  <si>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r>
      <t>Briefs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</si>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</sst>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5" fillId="4" borderId="9" xfId="0" applyFont="1" applyFill="1" applyBorder="1" applyAlignment="1">
      <alignment horizontal="left"/>
    </xf>
    <xf numFmtId="0" fontId="0" fillId="7" borderId="7" xfId="0" applyFill="1" applyBorder="1" applyAlignment="1" applyProtection="1"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protection locked="0"/>
    </xf>
    <xf numFmtId="0" fontId="0" fillId="7" borderId="0" xfId="0" applyFont="1" applyFill="1"/>
    <xf numFmtId="14" fontId="7" fillId="6" borderId="15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6" xfId="0" applyFont="1" applyFill="1" applyBorder="1" applyAlignment="1" applyProtection="1">
      <alignment vertical="center" wrapText="1"/>
      <protection locked="0"/>
    </xf>
    <xf numFmtId="14" fontId="10" fillId="6" borderId="16" xfId="0" applyNumberFormat="1" applyFont="1" applyFill="1" applyBorder="1" applyAlignment="1" applyProtection="1">
      <alignment vertical="center" wrapText="1"/>
      <protection locked="0"/>
    </xf>
    <xf numFmtId="0" fontId="11" fillId="6" borderId="16" xfId="0" applyFont="1" applyFill="1" applyBorder="1" applyAlignment="1" applyProtection="1">
      <alignment vertical="center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11" fillId="6" borderId="0" xfId="0" applyFont="1" applyFill="1" applyBorder="1" applyAlignment="1" applyProtection="1">
      <alignment vertical="center"/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12" fillId="8" borderId="18" xfId="0" applyFont="1" applyFill="1" applyBorder="1" applyAlignment="1" applyProtection="1">
      <alignment horizontal="center" vertical="center" wrapText="1"/>
      <protection locked="0"/>
    </xf>
    <xf numFmtId="0" fontId="13" fillId="8" borderId="14" xfId="0" applyFont="1" applyFill="1" applyBorder="1" applyAlignment="1" applyProtection="1">
      <alignment horizontal="center" vertical="center" wrapText="1"/>
      <protection locked="0"/>
    </xf>
    <xf numFmtId="3" fontId="12" fillId="8" borderId="18" xfId="0" applyNumberFormat="1" applyFont="1" applyFill="1" applyBorder="1" applyAlignment="1" applyProtection="1">
      <alignment horizontal="center" vertical="center" wrapText="1"/>
      <protection locked="0"/>
    </xf>
    <xf numFmtId="3" fontId="12" fillId="8" borderId="5" xfId="0" applyNumberFormat="1" applyFont="1" applyFill="1" applyBorder="1" applyAlignment="1" applyProtection="1">
      <alignment horizontal="center" vertical="center"/>
      <protection locked="0"/>
    </xf>
    <xf numFmtId="0" fontId="12" fillId="8" borderId="5" xfId="0" applyFont="1" applyFill="1" applyBorder="1" applyAlignment="1" applyProtection="1">
      <alignment horizontal="right" vertical="center"/>
      <protection locked="0"/>
    </xf>
    <xf numFmtId="0" fontId="14" fillId="8" borderId="5" xfId="0" applyNumberFormat="1" applyFont="1" applyFill="1" applyBorder="1" applyAlignment="1" applyProtection="1">
      <alignment horizontal="left" vertical="center" indent="1"/>
      <protection locked="0"/>
    </xf>
    <xf numFmtId="0" fontId="14" fillId="8" borderId="14" xfId="0" applyNumberFormat="1" applyFont="1" applyFill="1" applyBorder="1" applyAlignment="1" applyProtection="1">
      <alignment horizontal="left" vertical="center" indent="1"/>
      <protection locked="0"/>
    </xf>
    <xf numFmtId="0" fontId="14" fillId="8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8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0" fillId="2" borderId="11" xfId="0" applyFont="1" applyFill="1" applyBorder="1"/>
    <xf numFmtId="0" fontId="6" fillId="6" borderId="16" xfId="0" applyFont="1" applyFill="1" applyBorder="1" applyAlignment="1" applyProtection="1">
      <alignment horizontal="center" vertical="center" wrapText="1"/>
      <protection locked="0"/>
    </xf>
    <xf numFmtId="14" fontId="9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0" fillId="3" borderId="8" xfId="0" applyFont="1" applyFill="1" applyBorder="1" applyAlignment="1">
      <alignment vertical="top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8" borderId="18" xfId="0" applyNumberFormat="1" applyFont="1" applyFill="1" applyBorder="1" applyAlignment="1" applyProtection="1">
      <alignment horizontal="center" vertical="center" wrapText="1"/>
      <protection locked="0"/>
    </xf>
    <xf numFmtId="166" fontId="12" fillId="8" borderId="5" xfId="0" applyNumberFormat="1" applyFont="1" applyFill="1" applyBorder="1" applyAlignment="1" applyProtection="1">
      <alignment horizontal="center" vertical="center"/>
      <protection locked="0"/>
    </xf>
    <xf numFmtId="166" fontId="12" fillId="8" borderId="3" xfId="0" applyNumberFormat="1" applyFont="1" applyFill="1" applyBorder="1" applyAlignment="1" applyProtection="1">
      <alignment horizontal="right" vertical="center"/>
      <protection locked="0"/>
    </xf>
    <xf numFmtId="166" fontId="14" fillId="8" borderId="5" xfId="0" applyNumberFormat="1" applyFont="1" applyFill="1" applyBorder="1" applyAlignment="1" applyProtection="1">
      <alignment horizontal="lef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</xdr:row>
      <xdr:rowOff>12700</xdr:rowOff>
    </xdr:from>
    <xdr:to>
      <xdr:col>16</xdr:col>
      <xdr:colOff>50800</xdr:colOff>
      <xdr:row>25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898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29</xdr:row>
      <xdr:rowOff>12700</xdr:rowOff>
    </xdr:from>
    <xdr:to>
      <xdr:col>12</xdr:col>
      <xdr:colOff>304800</xdr:colOff>
      <xdr:row>45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18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37</xdr:row>
      <xdr:rowOff>12700</xdr:rowOff>
    </xdr:from>
    <xdr:to>
      <xdr:col>16</xdr:col>
      <xdr:colOff>50800</xdr:colOff>
      <xdr:row>45</xdr:row>
      <xdr:rowOff>12700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6708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65</xdr:row>
      <xdr:rowOff>12700</xdr:rowOff>
    </xdr:from>
    <xdr:to>
      <xdr:col>12</xdr:col>
      <xdr:colOff>254000</xdr:colOff>
      <xdr:row>77</xdr:row>
      <xdr:rowOff>165100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2042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69</xdr:row>
      <xdr:rowOff>165100</xdr:rowOff>
    </xdr:from>
    <xdr:to>
      <xdr:col>16</xdr:col>
      <xdr:colOff>50800</xdr:colOff>
      <xdr:row>77</xdr:row>
      <xdr:rowOff>165100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2957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81</xdr:row>
      <xdr:rowOff>12700</xdr:rowOff>
    </xdr:from>
    <xdr:to>
      <xdr:col>12</xdr:col>
      <xdr:colOff>254000</xdr:colOff>
      <xdr:row>93</xdr:row>
      <xdr:rowOff>165100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8138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85</xdr:row>
      <xdr:rowOff>165102</xdr:rowOff>
    </xdr:from>
    <xdr:to>
      <xdr:col>16</xdr:col>
      <xdr:colOff>50800</xdr:colOff>
      <xdr:row>93</xdr:row>
      <xdr:rowOff>165102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9053177"/>
          <a:ext cx="1524000" cy="15240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18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20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98"/>
  <sheetViews>
    <sheetView tabSelected="1" zoomScale="75" zoomScaleNormal="75" workbookViewId="0">
      <selection activeCell="AI7" sqref="AI7"/>
    </sheetView>
  </sheetViews>
  <sheetFormatPr defaultRowHeight="15"/>
  <cols>
    <col min="1" max="1" width="20.7109375" style="1" customWidth="1"/>
    <col min="2" max="2" width="6.7109375" style="1" customWidth="1"/>
    <col min="3" max="3" width="8.5703125" style="1" customWidth="1"/>
    <col min="4" max="4" width="13.5703125" style="74" customWidth="1"/>
    <col min="5" max="7" width="6.7109375" style="1" customWidth="1"/>
    <col min="8" max="10" width="4.7109375" style="63" customWidth="1"/>
    <col min="11" max="11" width="12.7109375" style="63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62" t="s">
        <v>73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3"/>
    </row>
    <row r="3" spans="1:33" ht="18.75">
      <c r="A3" s="64" t="s">
        <v>74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3"/>
      <c r="M3" s="63"/>
    </row>
    <row r="4" spans="1:33" ht="14.25" customHeight="1"/>
    <row r="5" spans="1:33" s="27" customFormat="1" ht="30" hidden="1">
      <c r="A5" s="28">
        <v>46251</v>
      </c>
      <c r="B5" s="29"/>
      <c r="C5" s="29"/>
      <c r="D5" s="48"/>
      <c r="E5" s="48"/>
      <c r="F5" s="30"/>
      <c r="G5" s="30"/>
      <c r="H5" s="47"/>
      <c r="I5" s="47"/>
      <c r="J5" s="47"/>
      <c r="K5" s="47"/>
      <c r="L5" s="47"/>
      <c r="M5" s="47"/>
      <c r="N5" s="47"/>
      <c r="O5" s="47"/>
      <c r="P5" s="31"/>
      <c r="Q5" s="31"/>
      <c r="R5" s="32"/>
      <c r="S5" s="33"/>
      <c r="T5" s="33"/>
      <c r="U5" s="33"/>
      <c r="V5" s="33"/>
      <c r="W5" s="33"/>
      <c r="X5" s="24"/>
      <c r="Y5" s="25"/>
      <c r="Z5" s="34">
        <f>SUM(Z6:Z2230)</f>
        <v>0</v>
      </c>
      <c r="AA5" s="34">
        <f>SUM(AA6:AA2230)</f>
        <v>0</v>
      </c>
      <c r="AB5" s="34">
        <f>SUM(AB6:AB2230)</f>
        <v>0</v>
      </c>
      <c r="AC5" s="34">
        <f>SUM(AC6:AC2230)</f>
        <v>0</v>
      </c>
      <c r="AD5" s="34">
        <f>SUM(AD6:AD2230)</f>
        <v>0</v>
      </c>
      <c r="AE5" s="26"/>
      <c r="AF5" s="26"/>
      <c r="AG5" s="26"/>
    </row>
    <row r="6" spans="1:33" s="27" customFormat="1" ht="25.5">
      <c r="A6" s="35" t="s">
        <v>75</v>
      </c>
      <c r="B6" s="36"/>
      <c r="C6" s="37" t="s">
        <v>76</v>
      </c>
      <c r="D6" s="65" t="s">
        <v>77</v>
      </c>
      <c r="E6" s="38"/>
      <c r="F6" s="66"/>
      <c r="G6" s="66"/>
      <c r="H6" s="67" t="s">
        <v>66</v>
      </c>
      <c r="I6" s="67"/>
      <c r="J6" s="67"/>
      <c r="K6" s="68">
        <f>AD5</f>
        <v>0</v>
      </c>
      <c r="L6" s="68"/>
      <c r="M6" s="68"/>
      <c r="N6" s="44"/>
      <c r="O6" s="39" t="s">
        <v>67</v>
      </c>
      <c r="P6" s="40">
        <f>Z5+AA5</f>
        <v>0</v>
      </c>
      <c r="Q6" s="39" t="s">
        <v>68</v>
      </c>
      <c r="R6" s="41">
        <f>AB5+AC5</f>
        <v>0</v>
      </c>
      <c r="S6" s="42"/>
      <c r="T6" s="42"/>
      <c r="U6" s="42"/>
      <c r="V6" s="42"/>
      <c r="W6" s="42"/>
      <c r="X6" s="24"/>
      <c r="Y6" s="25"/>
      <c r="Z6" s="43"/>
      <c r="AA6" s="43"/>
      <c r="AB6" s="43"/>
      <c r="AC6" s="43"/>
      <c r="AD6" s="43"/>
      <c r="AE6" s="26"/>
    </row>
    <row r="7" spans="1:33" ht="13.5" customHeight="1">
      <c r="A7" s="56" t="s">
        <v>0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/>
      <c r="S7" s="57" t="s">
        <v>0</v>
      </c>
      <c r="T7" s="57"/>
      <c r="U7" s="57"/>
      <c r="V7" s="57"/>
      <c r="W7" s="58"/>
    </row>
    <row r="8" spans="1:33" ht="21">
      <c r="A8" s="3" t="s">
        <v>1</v>
      </c>
      <c r="B8" s="2"/>
      <c r="C8" s="4" t="s">
        <v>2</v>
      </c>
      <c r="D8" s="75"/>
      <c r="E8" s="2"/>
      <c r="F8" s="2"/>
      <c r="G8" s="2"/>
      <c r="H8" s="69"/>
      <c r="I8" s="69"/>
      <c r="J8" s="70" t="s">
        <v>3</v>
      </c>
      <c r="K8" s="71">
        <f>SUM(AD8:AD86)</f>
        <v>0</v>
      </c>
      <c r="L8" s="2"/>
      <c r="M8" s="2"/>
      <c r="N8" s="2"/>
      <c r="O8" s="5" t="s">
        <v>4</v>
      </c>
      <c r="P8" s="14">
        <f>SUM(Z8:Z86)</f>
        <v>0</v>
      </c>
      <c r="Q8" s="5" t="s">
        <v>5</v>
      </c>
      <c r="R8" s="23">
        <f>SUM(AB8:AB86)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SUM(C10:D27)</f>
        <v>0</v>
      </c>
      <c r="D9" s="76">
        <v>2262.33</v>
      </c>
      <c r="E9" s="7"/>
      <c r="F9" s="7"/>
      <c r="G9" s="7"/>
      <c r="H9" s="72"/>
      <c r="I9" s="72"/>
      <c r="J9" s="72"/>
      <c r="K9" s="72"/>
      <c r="L9" s="7"/>
      <c r="M9" s="7"/>
      <c r="N9" s="59" t="s">
        <v>69</v>
      </c>
      <c r="O9" s="60"/>
      <c r="P9" s="60"/>
      <c r="Q9" s="60"/>
      <c r="R9" s="61"/>
      <c r="S9" s="59" t="s">
        <v>7</v>
      </c>
      <c r="T9" s="60"/>
      <c r="U9" s="60"/>
      <c r="V9" s="60"/>
      <c r="W9" s="61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/>
      <c r="C10" s="49"/>
      <c r="D10" s="50"/>
      <c r="N10" s="55"/>
      <c r="O10" s="55"/>
      <c r="P10" s="55"/>
      <c r="Q10" s="55"/>
      <c r="R10" s="53"/>
      <c r="S10" s="52"/>
      <c r="T10" s="52"/>
      <c r="U10" s="52"/>
      <c r="V10" s="52"/>
      <c r="W10" s="53"/>
    </row>
    <row r="11" spans="1:33">
      <c r="A11" s="10" t="s">
        <v>10</v>
      </c>
      <c r="B11" s="11"/>
      <c r="C11" s="49"/>
      <c r="D11" s="50"/>
      <c r="N11" s="55"/>
      <c r="O11" s="55"/>
      <c r="P11" s="55"/>
      <c r="Q11" s="55"/>
      <c r="R11" s="53"/>
      <c r="S11" s="52"/>
      <c r="T11" s="52"/>
      <c r="U11" s="52"/>
      <c r="V11" s="52"/>
      <c r="W11" s="53"/>
    </row>
    <row r="12" spans="1:33">
      <c r="A12" s="10" t="s">
        <v>11</v>
      </c>
      <c r="B12" s="11"/>
      <c r="C12" s="49"/>
      <c r="D12" s="50"/>
      <c r="N12" s="55"/>
      <c r="O12" s="55"/>
      <c r="P12" s="55"/>
      <c r="Q12" s="55"/>
      <c r="R12" s="53"/>
      <c r="S12" s="52"/>
      <c r="T12" s="52"/>
      <c r="U12" s="52"/>
      <c r="V12" s="52"/>
      <c r="W12" s="53"/>
    </row>
    <row r="13" spans="1:33">
      <c r="A13" s="10" t="s">
        <v>12</v>
      </c>
      <c r="B13" s="11"/>
      <c r="C13" s="49"/>
      <c r="D13" s="50"/>
      <c r="N13" s="55"/>
      <c r="O13" s="55"/>
      <c r="P13" s="55"/>
      <c r="Q13" s="55"/>
      <c r="R13" s="53"/>
      <c r="S13" s="52"/>
      <c r="T13" s="52"/>
      <c r="U13" s="52"/>
      <c r="V13" s="52"/>
      <c r="W13" s="53"/>
    </row>
    <row r="14" spans="1:33">
      <c r="A14" s="10" t="s">
        <v>13</v>
      </c>
      <c r="B14" s="11"/>
      <c r="C14" s="49"/>
      <c r="D14" s="50"/>
      <c r="N14" s="55"/>
      <c r="O14" s="55"/>
      <c r="P14" s="55"/>
      <c r="Q14" s="55"/>
      <c r="R14" s="53"/>
      <c r="S14" s="52"/>
      <c r="T14" s="52"/>
      <c r="U14" s="52"/>
      <c r="V14" s="52"/>
      <c r="W14" s="53"/>
    </row>
    <row r="15" spans="1:33">
      <c r="A15" s="10" t="s">
        <v>14</v>
      </c>
      <c r="B15" s="11">
        <v>3</v>
      </c>
      <c r="C15" s="49"/>
      <c r="D15" s="50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0" t="s">
        <v>15</v>
      </c>
      <c r="B16" s="11">
        <v>2</v>
      </c>
      <c r="C16" s="49"/>
      <c r="D16" s="50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0" t="s">
        <v>16</v>
      </c>
      <c r="B17" s="11"/>
      <c r="C17" s="49"/>
      <c r="D17" s="50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0" t="s">
        <v>17</v>
      </c>
      <c r="B18" s="11"/>
      <c r="C18" s="49"/>
      <c r="D18" s="50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0" t="s">
        <v>18</v>
      </c>
      <c r="B19" s="11"/>
      <c r="C19" s="49"/>
      <c r="D19" s="50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0" t="s">
        <v>19</v>
      </c>
      <c r="B20" s="11">
        <v>1</v>
      </c>
      <c r="C20" s="49"/>
      <c r="D20" s="50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0" t="s">
        <v>20</v>
      </c>
      <c r="B21" s="11"/>
      <c r="C21" s="49"/>
      <c r="D21" s="50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0" t="s">
        <v>21</v>
      </c>
      <c r="B22" s="11"/>
      <c r="C22" s="49"/>
      <c r="D22" s="50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0" t="s">
        <v>22</v>
      </c>
      <c r="B23" s="11"/>
      <c r="C23" s="49"/>
      <c r="D23" s="50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0" t="s">
        <v>23</v>
      </c>
      <c r="B24" s="11"/>
      <c r="C24" s="49"/>
      <c r="D24" s="50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0" t="s">
        <v>24</v>
      </c>
      <c r="B25" s="11"/>
      <c r="C25" s="49"/>
      <c r="D25" s="50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0" t="s">
        <v>25</v>
      </c>
      <c r="B26" s="11"/>
      <c r="C26" s="49"/>
      <c r="D26" s="50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10" t="s">
        <v>26</v>
      </c>
      <c r="B27" s="11"/>
      <c r="C27" s="49"/>
      <c r="D27" s="50"/>
      <c r="N27" s="6"/>
      <c r="O27" s="6"/>
      <c r="P27" s="6"/>
      <c r="Q27" s="6"/>
      <c r="R27" s="17"/>
      <c r="S27" s="15"/>
      <c r="T27" s="15"/>
      <c r="U27" s="15"/>
      <c r="V27" s="15"/>
      <c r="W27" s="17"/>
    </row>
    <row r="28" spans="1:30">
      <c r="A28" s="12"/>
      <c r="B28" s="11"/>
      <c r="C28" s="49"/>
      <c r="D28" s="50"/>
      <c r="N28" s="6"/>
      <c r="O28" s="6"/>
      <c r="P28" s="6"/>
      <c r="Q28" s="6"/>
      <c r="R28" s="17"/>
      <c r="S28" s="15"/>
      <c r="T28" s="15"/>
      <c r="U28" s="15"/>
      <c r="V28" s="15"/>
      <c r="W28" s="17"/>
    </row>
    <row r="29" spans="1:30">
      <c r="A29" s="8" t="s">
        <v>27</v>
      </c>
      <c r="B29" s="8"/>
      <c r="C29" s="8">
        <f>SUM(C30:D63)</f>
        <v>0</v>
      </c>
      <c r="D29" s="76">
        <v>2181.5324999999998</v>
      </c>
      <c r="E29" s="7"/>
      <c r="F29" s="7"/>
      <c r="G29" s="7"/>
      <c r="H29" s="72"/>
      <c r="I29" s="72"/>
      <c r="J29" s="72"/>
      <c r="K29" s="72"/>
      <c r="L29" s="7"/>
      <c r="M29" s="7"/>
      <c r="N29" s="54" t="s">
        <v>70</v>
      </c>
      <c r="O29" s="55"/>
      <c r="P29" s="55"/>
      <c r="Q29" s="55"/>
      <c r="R29" s="53"/>
      <c r="S29" s="51" t="s">
        <v>28</v>
      </c>
      <c r="T29" s="52"/>
      <c r="U29" s="52"/>
      <c r="V29" s="52"/>
      <c r="W29" s="53"/>
      <c r="Y29" s="9" t="s">
        <v>29</v>
      </c>
      <c r="Z29" s="1">
        <f>IF(Y29&lt;"20",C29+E29+F29,IF(Y29&gt;"59",C29+E29+F29,0))</f>
        <v>0</v>
      </c>
      <c r="AB29" s="1">
        <f>IF(Y29&gt;"19",IF(Y29&lt;"60",C29+E29+F29,0),0)</f>
        <v>0</v>
      </c>
      <c r="AD29" s="1">
        <f>(C29+E29+F29)*D29</f>
        <v>0</v>
      </c>
    </row>
    <row r="30" spans="1:30">
      <c r="A30" s="10" t="s">
        <v>14</v>
      </c>
      <c r="B30" s="11"/>
      <c r="C30" s="49"/>
      <c r="D30" s="50"/>
      <c r="N30" s="55"/>
      <c r="O30" s="55"/>
      <c r="P30" s="55"/>
      <c r="Q30" s="55"/>
      <c r="R30" s="53"/>
      <c r="S30" s="52"/>
      <c r="T30" s="52"/>
      <c r="U30" s="52"/>
      <c r="V30" s="52"/>
      <c r="W30" s="53"/>
    </row>
    <row r="31" spans="1:30">
      <c r="A31" s="10" t="s">
        <v>15</v>
      </c>
      <c r="B31" s="11"/>
      <c r="C31" s="49"/>
      <c r="D31" s="50"/>
      <c r="N31" s="55"/>
      <c r="O31" s="55"/>
      <c r="P31" s="55"/>
      <c r="Q31" s="55"/>
      <c r="R31" s="53"/>
      <c r="S31" s="52"/>
      <c r="T31" s="52"/>
      <c r="U31" s="52"/>
      <c r="V31" s="52"/>
      <c r="W31" s="53"/>
    </row>
    <row r="32" spans="1:30">
      <c r="A32" s="10" t="s">
        <v>16</v>
      </c>
      <c r="B32" s="11">
        <v>18</v>
      </c>
      <c r="C32" s="49"/>
      <c r="D32" s="50"/>
      <c r="N32" s="55"/>
      <c r="O32" s="55"/>
      <c r="P32" s="55"/>
      <c r="Q32" s="55"/>
      <c r="R32" s="53"/>
      <c r="S32" s="52"/>
      <c r="T32" s="52"/>
      <c r="U32" s="52"/>
      <c r="V32" s="52"/>
      <c r="W32" s="53"/>
    </row>
    <row r="33" spans="1:23">
      <c r="A33" s="10" t="s">
        <v>17</v>
      </c>
      <c r="B33" s="11">
        <v>6</v>
      </c>
      <c r="C33" s="49"/>
      <c r="D33" s="50"/>
      <c r="N33" s="55"/>
      <c r="O33" s="55"/>
      <c r="P33" s="55"/>
      <c r="Q33" s="55"/>
      <c r="R33" s="53"/>
      <c r="S33" s="52"/>
      <c r="T33" s="52"/>
      <c r="U33" s="52"/>
      <c r="V33" s="52"/>
      <c r="W33" s="53"/>
    </row>
    <row r="34" spans="1:23">
      <c r="A34" s="10" t="s">
        <v>30</v>
      </c>
      <c r="B34" s="11">
        <v>4</v>
      </c>
      <c r="C34" s="49"/>
      <c r="D34" s="50"/>
      <c r="N34" s="55"/>
      <c r="O34" s="55"/>
      <c r="P34" s="55"/>
      <c r="Q34" s="55"/>
      <c r="R34" s="53"/>
      <c r="S34" s="52"/>
      <c r="T34" s="52"/>
      <c r="U34" s="52"/>
      <c r="V34" s="52"/>
      <c r="W34" s="53"/>
    </row>
    <row r="35" spans="1:23">
      <c r="A35" s="10" t="s">
        <v>31</v>
      </c>
      <c r="B35" s="11"/>
      <c r="C35" s="49"/>
      <c r="D35" s="50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23">
      <c r="A36" s="10" t="s">
        <v>32</v>
      </c>
      <c r="B36" s="11"/>
      <c r="C36" s="49"/>
      <c r="D36" s="50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23">
      <c r="A37" s="10" t="s">
        <v>33</v>
      </c>
      <c r="B37" s="11"/>
      <c r="C37" s="49"/>
      <c r="D37" s="50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23">
      <c r="A38" s="10" t="s">
        <v>19</v>
      </c>
      <c r="B38" s="11"/>
      <c r="C38" s="49"/>
      <c r="D38" s="50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23">
      <c r="A39" s="10" t="s">
        <v>20</v>
      </c>
      <c r="B39" s="11">
        <v>61</v>
      </c>
      <c r="C39" s="49"/>
      <c r="D39" s="50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23">
      <c r="A40" s="10" t="s">
        <v>21</v>
      </c>
      <c r="B40" s="11">
        <v>52</v>
      </c>
      <c r="C40" s="49"/>
      <c r="D40" s="50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23">
      <c r="A41" s="10" t="s">
        <v>34</v>
      </c>
      <c r="B41" s="11">
        <v>42</v>
      </c>
      <c r="C41" s="49"/>
      <c r="D41" s="50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23">
      <c r="A42" s="10" t="s">
        <v>35</v>
      </c>
      <c r="B42" s="11">
        <v>13</v>
      </c>
      <c r="C42" s="49"/>
      <c r="D42" s="50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23">
      <c r="A43" s="10" t="s">
        <v>36</v>
      </c>
      <c r="B43" s="11">
        <v>15</v>
      </c>
      <c r="C43" s="49"/>
      <c r="D43" s="50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23">
      <c r="A44" s="10" t="s">
        <v>37</v>
      </c>
      <c r="B44" s="11">
        <v>10</v>
      </c>
      <c r="C44" s="49"/>
      <c r="D44" s="50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23">
      <c r="A45" s="10" t="s">
        <v>38</v>
      </c>
      <c r="B45" s="11">
        <v>1</v>
      </c>
      <c r="C45" s="49"/>
      <c r="D45" s="50"/>
      <c r="N45" s="6"/>
      <c r="O45" s="6"/>
      <c r="P45" s="6"/>
      <c r="Q45" s="6"/>
      <c r="R45" s="17"/>
      <c r="S45" s="15"/>
      <c r="T45" s="15"/>
      <c r="U45" s="15"/>
      <c r="V45" s="15"/>
      <c r="W45" s="17"/>
    </row>
    <row r="46" spans="1:23">
      <c r="A46" s="10" t="s">
        <v>23</v>
      </c>
      <c r="B46" s="11">
        <v>17</v>
      </c>
      <c r="C46" s="49"/>
      <c r="D46" s="50"/>
      <c r="N46" s="6"/>
      <c r="O46" s="6"/>
      <c r="P46" s="6"/>
      <c r="Q46" s="6"/>
      <c r="R46" s="17"/>
      <c r="S46" s="15"/>
      <c r="T46" s="15"/>
      <c r="U46" s="15"/>
      <c r="V46" s="15"/>
      <c r="W46" s="17"/>
    </row>
    <row r="47" spans="1:23">
      <c r="A47" s="10" t="s">
        <v>24</v>
      </c>
      <c r="B47" s="11">
        <v>60</v>
      </c>
      <c r="C47" s="49"/>
      <c r="D47" s="50"/>
      <c r="N47" s="6"/>
      <c r="O47" s="6"/>
      <c r="P47" s="6"/>
      <c r="Q47" s="6"/>
      <c r="R47" s="17"/>
      <c r="S47" s="15"/>
      <c r="T47" s="15"/>
      <c r="U47" s="15"/>
      <c r="V47" s="15"/>
      <c r="W47" s="17"/>
    </row>
    <row r="48" spans="1:23">
      <c r="A48" s="10" t="s">
        <v>39</v>
      </c>
      <c r="B48" s="11">
        <v>60</v>
      </c>
      <c r="C48" s="49"/>
      <c r="D48" s="50"/>
      <c r="N48" s="6"/>
      <c r="O48" s="6"/>
      <c r="P48" s="6"/>
      <c r="Q48" s="6"/>
      <c r="R48" s="17"/>
      <c r="S48" s="15"/>
      <c r="T48" s="15"/>
      <c r="U48" s="15"/>
      <c r="V48" s="15"/>
      <c r="W48" s="17"/>
    </row>
    <row r="49" spans="1:23">
      <c r="A49" s="10" t="s">
        <v>40</v>
      </c>
      <c r="B49" s="11">
        <v>65</v>
      </c>
      <c r="C49" s="49"/>
      <c r="D49" s="50"/>
      <c r="N49" s="6"/>
      <c r="O49" s="6"/>
      <c r="P49" s="6"/>
      <c r="Q49" s="6"/>
      <c r="R49" s="17"/>
      <c r="S49" s="15"/>
      <c r="T49" s="15"/>
      <c r="U49" s="15"/>
      <c r="V49" s="15"/>
      <c r="W49" s="17"/>
    </row>
    <row r="50" spans="1:23">
      <c r="A50" s="10" t="s">
        <v>41</v>
      </c>
      <c r="B50" s="11">
        <v>70</v>
      </c>
      <c r="C50" s="49"/>
      <c r="D50" s="50"/>
      <c r="N50" s="6"/>
      <c r="O50" s="6"/>
      <c r="P50" s="6"/>
      <c r="Q50" s="6"/>
      <c r="R50" s="17"/>
      <c r="S50" s="15"/>
      <c r="T50" s="15"/>
      <c r="U50" s="15"/>
      <c r="V50" s="15"/>
      <c r="W50" s="17"/>
    </row>
    <row r="51" spans="1:23">
      <c r="A51" s="10" t="s">
        <v>42</v>
      </c>
      <c r="B51" s="11">
        <v>30</v>
      </c>
      <c r="C51" s="49"/>
      <c r="D51" s="50"/>
      <c r="N51" s="6"/>
      <c r="O51" s="6"/>
      <c r="P51" s="6"/>
      <c r="Q51" s="6"/>
      <c r="R51" s="17"/>
      <c r="S51" s="15"/>
      <c r="T51" s="15"/>
      <c r="U51" s="15"/>
      <c r="V51" s="15"/>
      <c r="W51" s="17"/>
    </row>
    <row r="52" spans="1:23">
      <c r="A52" s="10" t="s">
        <v>43</v>
      </c>
      <c r="B52" s="11">
        <v>10</v>
      </c>
      <c r="C52" s="49"/>
      <c r="D52" s="50"/>
      <c r="N52" s="6"/>
      <c r="O52" s="6"/>
      <c r="P52" s="6"/>
      <c r="Q52" s="6"/>
      <c r="R52" s="17"/>
      <c r="S52" s="15"/>
      <c r="T52" s="15"/>
      <c r="U52" s="15"/>
      <c r="V52" s="15"/>
      <c r="W52" s="17"/>
    </row>
    <row r="53" spans="1:23">
      <c r="A53" s="10" t="s">
        <v>26</v>
      </c>
      <c r="B53" s="11"/>
      <c r="C53" s="49"/>
      <c r="D53" s="50"/>
      <c r="N53" s="6"/>
      <c r="O53" s="6"/>
      <c r="P53" s="6"/>
      <c r="Q53" s="6"/>
      <c r="R53" s="17"/>
      <c r="S53" s="15"/>
      <c r="T53" s="15"/>
      <c r="U53" s="15"/>
      <c r="V53" s="15"/>
      <c r="W53" s="17"/>
    </row>
    <row r="54" spans="1:23">
      <c r="A54" s="10" t="s">
        <v>44</v>
      </c>
      <c r="B54" s="11"/>
      <c r="C54" s="49"/>
      <c r="D54" s="50"/>
      <c r="N54" s="6"/>
      <c r="O54" s="6"/>
      <c r="P54" s="6"/>
      <c r="Q54" s="6"/>
      <c r="R54" s="17"/>
      <c r="S54" s="15"/>
      <c r="T54" s="15"/>
      <c r="U54" s="15"/>
      <c r="V54" s="15"/>
      <c r="W54" s="17"/>
    </row>
    <row r="55" spans="1:23">
      <c r="A55" s="10" t="s">
        <v>45</v>
      </c>
      <c r="B55" s="11"/>
      <c r="C55" s="49"/>
      <c r="D55" s="50"/>
      <c r="N55" s="6"/>
      <c r="O55" s="6"/>
      <c r="P55" s="6"/>
      <c r="Q55" s="6"/>
      <c r="R55" s="17"/>
      <c r="S55" s="15"/>
      <c r="T55" s="15"/>
      <c r="U55" s="15"/>
      <c r="V55" s="15"/>
      <c r="W55" s="17"/>
    </row>
    <row r="56" spans="1:23">
      <c r="A56" s="10" t="s">
        <v>46</v>
      </c>
      <c r="B56" s="11"/>
      <c r="C56" s="49"/>
      <c r="D56" s="50"/>
      <c r="N56" s="6"/>
      <c r="O56" s="6"/>
      <c r="P56" s="6"/>
      <c r="Q56" s="6"/>
      <c r="R56" s="17"/>
      <c r="S56" s="15"/>
      <c r="T56" s="15"/>
      <c r="U56" s="15"/>
      <c r="V56" s="15"/>
      <c r="W56" s="17"/>
    </row>
    <row r="57" spans="1:23">
      <c r="A57" s="10" t="s">
        <v>47</v>
      </c>
      <c r="B57" s="11"/>
      <c r="C57" s="49"/>
      <c r="D57" s="50"/>
      <c r="N57" s="6"/>
      <c r="O57" s="6"/>
      <c r="P57" s="6"/>
      <c r="Q57" s="6"/>
      <c r="R57" s="17"/>
      <c r="S57" s="15"/>
      <c r="T57" s="15"/>
      <c r="U57" s="15"/>
      <c r="V57" s="15"/>
      <c r="W57" s="17"/>
    </row>
    <row r="58" spans="1:23">
      <c r="A58" s="10" t="s">
        <v>48</v>
      </c>
      <c r="B58" s="11"/>
      <c r="C58" s="49"/>
      <c r="D58" s="50"/>
      <c r="N58" s="6"/>
      <c r="O58" s="6"/>
      <c r="P58" s="6"/>
      <c r="Q58" s="6"/>
      <c r="R58" s="17"/>
      <c r="S58" s="15"/>
      <c r="T58" s="15"/>
      <c r="U58" s="15"/>
      <c r="V58" s="15"/>
      <c r="W58" s="17"/>
    </row>
    <row r="59" spans="1:23">
      <c r="A59" s="10" t="s">
        <v>49</v>
      </c>
      <c r="B59" s="11"/>
      <c r="C59" s="49"/>
      <c r="D59" s="50"/>
      <c r="N59" s="6"/>
      <c r="O59" s="6"/>
      <c r="P59" s="6"/>
      <c r="Q59" s="6"/>
      <c r="R59" s="17"/>
      <c r="S59" s="15"/>
      <c r="T59" s="15"/>
      <c r="U59" s="15"/>
      <c r="V59" s="15"/>
      <c r="W59" s="17"/>
    </row>
    <row r="60" spans="1:23">
      <c r="A60" s="10" t="s">
        <v>50</v>
      </c>
      <c r="B60" s="11">
        <v>7</v>
      </c>
      <c r="C60" s="49"/>
      <c r="D60" s="50"/>
      <c r="N60" s="6"/>
      <c r="O60" s="6"/>
      <c r="P60" s="6"/>
      <c r="Q60" s="6"/>
      <c r="R60" s="17"/>
      <c r="S60" s="15"/>
      <c r="T60" s="15"/>
      <c r="U60" s="15"/>
      <c r="V60" s="15"/>
      <c r="W60" s="17"/>
    </row>
    <row r="61" spans="1:23">
      <c r="A61" s="10" t="s">
        <v>51</v>
      </c>
      <c r="B61" s="11"/>
      <c r="C61" s="49"/>
      <c r="D61" s="50"/>
      <c r="N61" s="6"/>
      <c r="O61" s="6"/>
      <c r="P61" s="6"/>
      <c r="Q61" s="6"/>
      <c r="R61" s="17"/>
      <c r="S61" s="15"/>
      <c r="T61" s="15"/>
      <c r="U61" s="15"/>
      <c r="V61" s="15"/>
      <c r="W61" s="17"/>
    </row>
    <row r="62" spans="1:23">
      <c r="A62" s="10" t="s">
        <v>52</v>
      </c>
      <c r="B62" s="11"/>
      <c r="C62" s="49"/>
      <c r="D62" s="50"/>
      <c r="N62" s="6"/>
      <c r="O62" s="6"/>
      <c r="P62" s="6"/>
      <c r="Q62" s="6"/>
      <c r="R62" s="17"/>
      <c r="S62" s="15"/>
      <c r="T62" s="15"/>
      <c r="U62" s="15"/>
      <c r="V62" s="15"/>
      <c r="W62" s="17"/>
    </row>
    <row r="63" spans="1:23">
      <c r="A63" s="10" t="s">
        <v>53</v>
      </c>
      <c r="B63" s="11"/>
      <c r="C63" s="49"/>
      <c r="D63" s="50"/>
      <c r="N63" s="6"/>
      <c r="O63" s="6"/>
      <c r="P63" s="6"/>
      <c r="Q63" s="6"/>
      <c r="R63" s="17"/>
      <c r="S63" s="15"/>
      <c r="T63" s="15"/>
      <c r="U63" s="15"/>
      <c r="V63" s="15"/>
      <c r="W63" s="17"/>
    </row>
    <row r="64" spans="1:23">
      <c r="A64" s="12"/>
      <c r="B64" s="11"/>
      <c r="C64" s="49"/>
      <c r="D64" s="50"/>
      <c r="N64" s="6"/>
      <c r="O64" s="6"/>
      <c r="P64" s="6"/>
      <c r="Q64" s="6"/>
      <c r="R64" s="17"/>
      <c r="S64" s="15"/>
      <c r="T64" s="15"/>
      <c r="U64" s="15"/>
      <c r="V64" s="15"/>
      <c r="W64" s="17"/>
    </row>
    <row r="65" spans="1:30">
      <c r="A65" s="8" t="s">
        <v>54</v>
      </c>
      <c r="B65" s="8"/>
      <c r="C65" s="8">
        <f>SUM(C66:D69)</f>
        <v>0</v>
      </c>
      <c r="D65" s="76">
        <v>1050.3675000000001</v>
      </c>
      <c r="E65" s="7"/>
      <c r="F65" s="7"/>
      <c r="G65" s="7"/>
      <c r="H65" s="72"/>
      <c r="I65" s="72"/>
      <c r="J65" s="72"/>
      <c r="K65" s="72"/>
      <c r="L65" s="7"/>
      <c r="M65" s="7"/>
      <c r="N65" s="54" t="s">
        <v>71</v>
      </c>
      <c r="O65" s="55"/>
      <c r="P65" s="55"/>
      <c r="Q65" s="55"/>
      <c r="R65" s="53"/>
      <c r="S65" s="51" t="s">
        <v>55</v>
      </c>
      <c r="T65" s="52"/>
      <c r="U65" s="52"/>
      <c r="V65" s="52"/>
      <c r="W65" s="53"/>
      <c r="Y65" s="9" t="s">
        <v>56</v>
      </c>
      <c r="Z65" s="1">
        <f>IF(Y65&lt;"20",C65+E65+F65,IF(Y65&gt;"59",C65+E65+F65,0))</f>
        <v>0</v>
      </c>
      <c r="AB65" s="1">
        <f>IF(Y65&gt;"19",IF(Y65&lt;"60",C65+E65+F65,0),0)</f>
        <v>0</v>
      </c>
      <c r="AD65" s="1">
        <f>(C65+E65+F65)*D65</f>
        <v>0</v>
      </c>
    </row>
    <row r="66" spans="1:30">
      <c r="A66" s="10" t="s">
        <v>57</v>
      </c>
      <c r="B66" s="11">
        <v>3</v>
      </c>
      <c r="C66" s="49"/>
      <c r="D66" s="50"/>
      <c r="N66" s="55"/>
      <c r="O66" s="55"/>
      <c r="P66" s="55"/>
      <c r="Q66" s="55"/>
      <c r="R66" s="53"/>
      <c r="S66" s="52"/>
      <c r="T66" s="52"/>
      <c r="U66" s="52"/>
      <c r="V66" s="52"/>
      <c r="W66" s="53"/>
    </row>
    <row r="67" spans="1:30">
      <c r="A67" s="10" t="s">
        <v>58</v>
      </c>
      <c r="B67" s="11">
        <v>1</v>
      </c>
      <c r="C67" s="49"/>
      <c r="D67" s="50"/>
      <c r="N67" s="55"/>
      <c r="O67" s="55"/>
      <c r="P67" s="55"/>
      <c r="Q67" s="55"/>
      <c r="R67" s="53"/>
      <c r="S67" s="52"/>
      <c r="T67" s="52"/>
      <c r="U67" s="52"/>
      <c r="V67" s="52"/>
      <c r="W67" s="53"/>
    </row>
    <row r="68" spans="1:30">
      <c r="A68" s="10" t="s">
        <v>59</v>
      </c>
      <c r="B68" s="11"/>
      <c r="C68" s="49"/>
      <c r="D68" s="50"/>
      <c r="N68" s="55"/>
      <c r="O68" s="55"/>
      <c r="P68" s="55"/>
      <c r="Q68" s="55"/>
      <c r="R68" s="53"/>
      <c r="S68" s="52"/>
      <c r="T68" s="52"/>
      <c r="U68" s="52"/>
      <c r="V68" s="52"/>
      <c r="W68" s="53"/>
    </row>
    <row r="69" spans="1:30">
      <c r="A69" s="10" t="s">
        <v>60</v>
      </c>
      <c r="B69" s="11">
        <v>1</v>
      </c>
      <c r="C69" s="49"/>
      <c r="D69" s="50"/>
      <c r="N69" s="55"/>
      <c r="O69" s="55"/>
      <c r="P69" s="55"/>
      <c r="Q69" s="55"/>
      <c r="R69" s="53"/>
      <c r="S69" s="52"/>
      <c r="T69" s="52"/>
      <c r="U69" s="52"/>
      <c r="V69" s="52"/>
      <c r="W69" s="53"/>
    </row>
    <row r="70" spans="1:30">
      <c r="A70" s="12"/>
      <c r="B70" s="11"/>
      <c r="C70" s="49"/>
      <c r="D70" s="50"/>
      <c r="N70" s="55"/>
      <c r="O70" s="55"/>
      <c r="P70" s="55"/>
      <c r="Q70" s="55"/>
      <c r="R70" s="53"/>
      <c r="S70" s="52"/>
      <c r="T70" s="52"/>
      <c r="U70" s="52"/>
      <c r="V70" s="52"/>
      <c r="W70" s="53"/>
    </row>
    <row r="71" spans="1:30">
      <c r="A71" s="12"/>
      <c r="B71" s="13"/>
      <c r="C71" s="45"/>
      <c r="D71" s="45"/>
      <c r="N71" s="6"/>
      <c r="O71" s="6"/>
      <c r="P71" s="6"/>
      <c r="Q71" s="6"/>
      <c r="R71" s="17"/>
      <c r="S71" s="15"/>
      <c r="T71" s="15"/>
      <c r="U71" s="15"/>
      <c r="V71" s="15"/>
      <c r="W71" s="17"/>
    </row>
    <row r="72" spans="1:30">
      <c r="A72" s="12"/>
      <c r="B72" s="13"/>
      <c r="C72" s="45"/>
      <c r="D72" s="45"/>
      <c r="N72" s="6"/>
      <c r="O72" s="6"/>
      <c r="P72" s="6"/>
      <c r="Q72" s="6"/>
      <c r="R72" s="17"/>
      <c r="S72" s="15"/>
      <c r="T72" s="15"/>
      <c r="U72" s="15"/>
      <c r="V72" s="15"/>
      <c r="W72" s="17"/>
    </row>
    <row r="73" spans="1:30">
      <c r="A73" s="12"/>
      <c r="B73" s="13"/>
      <c r="C73" s="45"/>
      <c r="D73" s="45"/>
      <c r="N73" s="6"/>
      <c r="O73" s="6"/>
      <c r="P73" s="6"/>
      <c r="Q73" s="6"/>
      <c r="R73" s="17"/>
      <c r="S73" s="15"/>
      <c r="T73" s="15"/>
      <c r="U73" s="15"/>
      <c r="V73" s="15"/>
      <c r="W73" s="17"/>
    </row>
    <row r="74" spans="1:30">
      <c r="A74" s="12"/>
      <c r="B74" s="13"/>
      <c r="C74" s="45"/>
      <c r="D74" s="45"/>
      <c r="N74" s="6"/>
      <c r="O74" s="6"/>
      <c r="P74" s="6"/>
      <c r="Q74" s="6"/>
      <c r="R74" s="17"/>
      <c r="S74" s="15"/>
      <c r="T74" s="15"/>
      <c r="U74" s="15"/>
      <c r="V74" s="15"/>
      <c r="W74" s="17"/>
    </row>
    <row r="75" spans="1:30">
      <c r="A75" s="12"/>
      <c r="B75" s="13"/>
      <c r="C75" s="45"/>
      <c r="D75" s="45"/>
      <c r="N75" s="6"/>
      <c r="O75" s="6"/>
      <c r="P75" s="6"/>
      <c r="Q75" s="6"/>
      <c r="R75" s="17"/>
      <c r="S75" s="15"/>
      <c r="T75" s="15"/>
      <c r="U75" s="15"/>
      <c r="V75" s="15"/>
      <c r="W75" s="17"/>
    </row>
    <row r="76" spans="1:30">
      <c r="A76" s="12"/>
      <c r="B76" s="13"/>
      <c r="C76" s="45"/>
      <c r="D76" s="45"/>
      <c r="N76" s="6"/>
      <c r="O76" s="6"/>
      <c r="P76" s="6"/>
      <c r="Q76" s="6"/>
      <c r="R76" s="17"/>
      <c r="S76" s="15"/>
      <c r="T76" s="15"/>
      <c r="U76" s="15"/>
      <c r="V76" s="15"/>
      <c r="W76" s="17"/>
    </row>
    <row r="77" spans="1:30">
      <c r="A77" s="12"/>
      <c r="B77" s="13"/>
      <c r="C77" s="45"/>
      <c r="D77" s="45"/>
      <c r="N77" s="6"/>
      <c r="O77" s="6"/>
      <c r="P77" s="6"/>
      <c r="Q77" s="6"/>
      <c r="R77" s="17"/>
      <c r="S77" s="15"/>
      <c r="T77" s="15"/>
      <c r="U77" s="15"/>
      <c r="V77" s="15"/>
      <c r="W77" s="17"/>
    </row>
    <row r="78" spans="1:30">
      <c r="A78" s="12"/>
      <c r="B78" s="13"/>
      <c r="C78" s="45"/>
      <c r="D78" s="45"/>
      <c r="N78" s="6"/>
      <c r="O78" s="6"/>
      <c r="P78" s="6"/>
      <c r="Q78" s="6"/>
      <c r="R78" s="17"/>
      <c r="S78" s="15"/>
      <c r="T78" s="15"/>
      <c r="U78" s="15"/>
      <c r="V78" s="15"/>
      <c r="W78" s="17"/>
    </row>
    <row r="79" spans="1:30">
      <c r="A79" s="12"/>
      <c r="B79" s="13"/>
      <c r="C79" s="45"/>
      <c r="D79" s="45"/>
      <c r="N79" s="6"/>
      <c r="O79" s="6"/>
      <c r="P79" s="6"/>
      <c r="Q79" s="6"/>
      <c r="R79" s="17"/>
      <c r="S79" s="15"/>
      <c r="T79" s="15"/>
      <c r="U79" s="15"/>
      <c r="V79" s="15"/>
      <c r="W79" s="17"/>
    </row>
    <row r="80" spans="1:30">
      <c r="A80" s="12"/>
      <c r="B80" s="13"/>
      <c r="C80" s="45"/>
      <c r="D80" s="45"/>
      <c r="N80" s="6"/>
      <c r="O80" s="6"/>
      <c r="P80" s="6"/>
      <c r="Q80" s="6"/>
      <c r="R80" s="17"/>
      <c r="S80" s="15"/>
      <c r="T80" s="15"/>
      <c r="U80" s="15"/>
      <c r="V80" s="15"/>
      <c r="W80" s="17"/>
    </row>
    <row r="81" spans="1:30">
      <c r="A81" s="8" t="s">
        <v>62</v>
      </c>
      <c r="B81" s="8"/>
      <c r="C81" s="8">
        <f>SUM(C82:D86)</f>
        <v>0</v>
      </c>
      <c r="D81" s="76">
        <v>1050.3675000000001</v>
      </c>
      <c r="E81" s="7"/>
      <c r="F81" s="7"/>
      <c r="G81" s="7"/>
      <c r="H81" s="72"/>
      <c r="I81" s="72"/>
      <c r="J81" s="72"/>
      <c r="K81" s="72"/>
      <c r="L81" s="7"/>
      <c r="M81" s="7"/>
      <c r="N81" s="54" t="s">
        <v>72</v>
      </c>
      <c r="O81" s="55"/>
      <c r="P81" s="55"/>
      <c r="Q81" s="55"/>
      <c r="R81" s="53"/>
      <c r="S81" s="51" t="s">
        <v>61</v>
      </c>
      <c r="T81" s="52"/>
      <c r="U81" s="52"/>
      <c r="V81" s="52"/>
      <c r="W81" s="53"/>
      <c r="Y81" s="9" t="s">
        <v>63</v>
      </c>
      <c r="Z81" s="1">
        <f>IF(Y81&lt;"20",C81+E81+F81,IF(Y81&gt;"59",C81+E81+F81,0))</f>
        <v>0</v>
      </c>
      <c r="AB81" s="1">
        <f>IF(Y81&gt;"19",IF(Y81&lt;"60",C81+E81+F81,0),0)</f>
        <v>0</v>
      </c>
      <c r="AD81" s="1">
        <f>(C81+E81+F81)*D81</f>
        <v>0</v>
      </c>
    </row>
    <row r="82" spans="1:30">
      <c r="A82" s="10" t="s">
        <v>57</v>
      </c>
      <c r="B82" s="11">
        <v>30</v>
      </c>
      <c r="C82" s="49"/>
      <c r="D82" s="50"/>
      <c r="N82" s="55"/>
      <c r="O82" s="55"/>
      <c r="P82" s="55"/>
      <c r="Q82" s="55"/>
      <c r="R82" s="53"/>
      <c r="S82" s="52"/>
      <c r="T82" s="52"/>
      <c r="U82" s="52"/>
      <c r="V82" s="52"/>
      <c r="W82" s="53"/>
    </row>
    <row r="83" spans="1:30">
      <c r="A83" s="10" t="s">
        <v>58</v>
      </c>
      <c r="B83" s="11">
        <v>30</v>
      </c>
      <c r="C83" s="49"/>
      <c r="D83" s="50"/>
      <c r="N83" s="55"/>
      <c r="O83" s="55"/>
      <c r="P83" s="55"/>
      <c r="Q83" s="55"/>
      <c r="R83" s="53"/>
      <c r="S83" s="52"/>
      <c r="T83" s="52"/>
      <c r="U83" s="52"/>
      <c r="V83" s="52"/>
      <c r="W83" s="53"/>
    </row>
    <row r="84" spans="1:30">
      <c r="A84" s="10" t="s">
        <v>59</v>
      </c>
      <c r="B84" s="11">
        <v>62</v>
      </c>
      <c r="C84" s="49"/>
      <c r="D84" s="50"/>
      <c r="N84" s="55"/>
      <c r="O84" s="55"/>
      <c r="P84" s="55"/>
      <c r="Q84" s="55"/>
      <c r="R84" s="53"/>
      <c r="S84" s="52"/>
      <c r="T84" s="52"/>
      <c r="U84" s="52"/>
      <c r="V84" s="52"/>
      <c r="W84" s="53"/>
    </row>
    <row r="85" spans="1:30">
      <c r="A85" s="10" t="s">
        <v>60</v>
      </c>
      <c r="B85" s="11">
        <v>60</v>
      </c>
      <c r="C85" s="49"/>
      <c r="D85" s="50"/>
      <c r="N85" s="55"/>
      <c r="O85" s="55"/>
      <c r="P85" s="55"/>
      <c r="Q85" s="55"/>
      <c r="R85" s="53"/>
      <c r="S85" s="52"/>
      <c r="T85" s="52"/>
      <c r="U85" s="52"/>
      <c r="V85" s="52"/>
      <c r="W85" s="53"/>
    </row>
    <row r="86" spans="1:30">
      <c r="A86" s="10" t="s">
        <v>64</v>
      </c>
      <c r="B86" s="11">
        <v>63</v>
      </c>
      <c r="C86" s="49"/>
      <c r="D86" s="50"/>
      <c r="N86" s="55"/>
      <c r="O86" s="55"/>
      <c r="P86" s="55"/>
      <c r="Q86" s="55"/>
      <c r="R86" s="53"/>
      <c r="S86" s="52"/>
      <c r="T86" s="52"/>
      <c r="U86" s="52"/>
      <c r="V86" s="52"/>
      <c r="W86" s="53"/>
    </row>
    <row r="87" spans="1:30">
      <c r="A87" s="12"/>
      <c r="B87" s="11"/>
      <c r="C87" s="49"/>
      <c r="D87" s="50"/>
      <c r="N87" s="6"/>
      <c r="O87" s="6"/>
      <c r="P87" s="6"/>
      <c r="Q87" s="6"/>
      <c r="R87" s="17"/>
      <c r="S87" s="15"/>
      <c r="T87" s="15"/>
      <c r="U87" s="15"/>
      <c r="V87" s="15"/>
      <c r="W87" s="17"/>
    </row>
    <row r="88" spans="1:30">
      <c r="A88" s="12"/>
      <c r="B88" s="13"/>
      <c r="C88" s="45"/>
      <c r="D88" s="45"/>
      <c r="N88" s="6"/>
      <c r="O88" s="6"/>
      <c r="P88" s="6"/>
      <c r="Q88" s="6"/>
      <c r="R88" s="17"/>
      <c r="S88" s="15"/>
      <c r="T88" s="15"/>
      <c r="U88" s="15"/>
      <c r="V88" s="15"/>
      <c r="W88" s="17"/>
    </row>
    <row r="89" spans="1:30">
      <c r="A89" s="12"/>
      <c r="B89" s="13"/>
      <c r="C89" s="45"/>
      <c r="D89" s="45"/>
      <c r="N89" s="6"/>
      <c r="O89" s="6"/>
      <c r="P89" s="6"/>
      <c r="Q89" s="6"/>
      <c r="R89" s="17"/>
      <c r="S89" s="15"/>
      <c r="T89" s="15"/>
      <c r="U89" s="15"/>
      <c r="V89" s="15"/>
      <c r="W89" s="17"/>
    </row>
    <row r="90" spans="1:30">
      <c r="A90" s="12"/>
      <c r="B90" s="13"/>
      <c r="C90" s="45"/>
      <c r="D90" s="45"/>
      <c r="N90" s="6"/>
      <c r="O90" s="6"/>
      <c r="P90" s="6"/>
      <c r="Q90" s="6"/>
      <c r="R90" s="17"/>
      <c r="S90" s="15"/>
      <c r="T90" s="15"/>
      <c r="U90" s="15"/>
      <c r="V90" s="15"/>
      <c r="W90" s="17"/>
    </row>
    <row r="91" spans="1:30">
      <c r="A91" s="12"/>
      <c r="B91" s="13"/>
      <c r="C91" s="45"/>
      <c r="D91" s="45"/>
      <c r="N91" s="6"/>
      <c r="O91" s="6"/>
      <c r="P91" s="6"/>
      <c r="Q91" s="6"/>
      <c r="R91" s="17"/>
      <c r="S91" s="15"/>
      <c r="T91" s="15"/>
      <c r="U91" s="15"/>
      <c r="V91" s="15"/>
      <c r="W91" s="17"/>
    </row>
    <row r="92" spans="1:30">
      <c r="A92" s="12"/>
      <c r="B92" s="13"/>
      <c r="C92" s="45"/>
      <c r="D92" s="45"/>
      <c r="N92" s="6"/>
      <c r="O92" s="6"/>
      <c r="P92" s="6"/>
      <c r="Q92" s="6"/>
      <c r="R92" s="17"/>
      <c r="S92" s="15"/>
      <c r="T92" s="15"/>
      <c r="U92" s="15"/>
      <c r="V92" s="15"/>
      <c r="W92" s="17"/>
    </row>
    <row r="93" spans="1:30">
      <c r="A93" s="12"/>
      <c r="B93" s="13"/>
      <c r="C93" s="45"/>
      <c r="D93" s="45"/>
      <c r="N93" s="6"/>
      <c r="O93" s="6"/>
      <c r="P93" s="6"/>
      <c r="Q93" s="6"/>
      <c r="R93" s="17"/>
      <c r="S93" s="15"/>
      <c r="T93" s="15"/>
      <c r="U93" s="15"/>
      <c r="V93" s="15"/>
      <c r="W93" s="17"/>
    </row>
    <row r="94" spans="1:30">
      <c r="A94" s="12"/>
      <c r="B94" s="13"/>
      <c r="C94" s="45"/>
      <c r="D94" s="45"/>
      <c r="N94" s="6"/>
      <c r="O94" s="6"/>
      <c r="P94" s="6"/>
      <c r="Q94" s="6"/>
      <c r="R94" s="17"/>
      <c r="S94" s="15"/>
      <c r="T94" s="15"/>
      <c r="U94" s="15"/>
      <c r="V94" s="15"/>
      <c r="W94" s="17"/>
    </row>
    <row r="95" spans="1:30">
      <c r="A95" s="12"/>
      <c r="B95" s="13"/>
      <c r="C95" s="45"/>
      <c r="D95" s="45"/>
      <c r="N95" s="6"/>
      <c r="O95" s="6"/>
      <c r="P95" s="6"/>
      <c r="Q95" s="6"/>
      <c r="R95" s="17"/>
      <c r="S95" s="15"/>
      <c r="T95" s="15"/>
      <c r="U95" s="15"/>
      <c r="V95" s="15"/>
      <c r="W95" s="17"/>
    </row>
    <row r="96" spans="1:30">
      <c r="A96" s="18"/>
      <c r="B96" s="19"/>
      <c r="C96" s="46"/>
      <c r="D96" s="46"/>
      <c r="E96" s="20"/>
      <c r="F96" s="20"/>
      <c r="G96" s="20"/>
      <c r="H96" s="73"/>
      <c r="I96" s="73"/>
      <c r="J96" s="73"/>
      <c r="K96" s="73"/>
      <c r="L96" s="20"/>
      <c r="M96" s="20"/>
      <c r="N96" s="21"/>
      <c r="O96" s="21"/>
      <c r="P96" s="21"/>
      <c r="Q96" s="21"/>
      <c r="R96" s="22"/>
      <c r="S96" s="21"/>
      <c r="T96" s="21"/>
      <c r="U96" s="21"/>
      <c r="V96" s="21"/>
      <c r="W96" s="22"/>
    </row>
    <row r="98" spans="1:1">
      <c r="A98" s="1" t="s">
        <v>65</v>
      </c>
    </row>
  </sheetData>
  <mergeCells count="100">
    <mergeCell ref="A2:K2"/>
    <mergeCell ref="A3:K3"/>
    <mergeCell ref="A7:R7"/>
    <mergeCell ref="S7:W7"/>
    <mergeCell ref="N9:R14"/>
    <mergeCell ref="S9:W14"/>
    <mergeCell ref="C10:D10"/>
    <mergeCell ref="C11:D11"/>
    <mergeCell ref="C12:D12"/>
    <mergeCell ref="C13:D13"/>
    <mergeCell ref="C14:D14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27:D27"/>
    <mergeCell ref="C28:D28"/>
    <mergeCell ref="N29:R34"/>
    <mergeCell ref="S29:W34"/>
    <mergeCell ref="C30:D30"/>
    <mergeCell ref="C31:D31"/>
    <mergeCell ref="C32:D32"/>
    <mergeCell ref="C33:D33"/>
    <mergeCell ref="C34:D34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N65:R70"/>
    <mergeCell ref="S65:W70"/>
    <mergeCell ref="C66:D66"/>
    <mergeCell ref="C67:D67"/>
    <mergeCell ref="C68:D68"/>
    <mergeCell ref="C69:D69"/>
    <mergeCell ref="C70:D70"/>
    <mergeCell ref="C59:D59"/>
    <mergeCell ref="C60:D60"/>
    <mergeCell ref="C61:D61"/>
    <mergeCell ref="C62:D62"/>
    <mergeCell ref="C63:D63"/>
    <mergeCell ref="C64:D64"/>
    <mergeCell ref="C71:D71"/>
    <mergeCell ref="C72:D72"/>
    <mergeCell ref="C73:D73"/>
    <mergeCell ref="C74:D74"/>
    <mergeCell ref="C75:D75"/>
    <mergeCell ref="C76:D76"/>
    <mergeCell ref="S81:W86"/>
    <mergeCell ref="C82:D82"/>
    <mergeCell ref="C83:D83"/>
    <mergeCell ref="C84:D84"/>
    <mergeCell ref="C85:D85"/>
    <mergeCell ref="C86:D86"/>
    <mergeCell ref="N81:R86"/>
    <mergeCell ref="C93:D93"/>
    <mergeCell ref="C94:D94"/>
    <mergeCell ref="C95:D95"/>
    <mergeCell ref="C96:D96"/>
    <mergeCell ref="H5:O5"/>
    <mergeCell ref="D5:E5"/>
    <mergeCell ref="H6:J6"/>
    <mergeCell ref="K6:M6"/>
    <mergeCell ref="C87:D87"/>
    <mergeCell ref="C88:D88"/>
    <mergeCell ref="C89:D89"/>
    <mergeCell ref="C90:D90"/>
    <mergeCell ref="C91:D91"/>
    <mergeCell ref="C92:D92"/>
    <mergeCell ref="C77:D77"/>
    <mergeCell ref="C78:D78"/>
    <mergeCell ref="C79:D79"/>
    <mergeCell ref="C80:D8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2026-04-24T10:08:47Z</dcterms:created>
  <dcterms:modified xsi:type="dcterms:W3CDTF">2026-08-19T10:55:46Z</dcterms:modified>
</cp:coreProperties>
</file>