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880" windowHeight="129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67" i="1"/>
  <c r="R166" s="1"/>
  <c r="Z167"/>
  <c r="P166" s="1"/>
  <c r="C167"/>
  <c r="AD167" s="1"/>
  <c r="K166" s="1"/>
  <c r="AB148"/>
  <c r="R147" s="1"/>
  <c r="C148"/>
  <c r="AD148" s="1"/>
  <c r="K147" s="1"/>
  <c r="Z148" l="1"/>
  <c r="P147" s="1"/>
  <c r="AC5" l="1"/>
  <c r="AA5"/>
  <c r="C873" l="1"/>
  <c r="AD873" s="1"/>
  <c r="Z873"/>
  <c r="C857"/>
  <c r="AD857" s="1"/>
  <c r="Z857"/>
  <c r="C799"/>
  <c r="AD799" s="1"/>
  <c r="AB799"/>
  <c r="C766"/>
  <c r="AD766" s="1"/>
  <c r="AB766"/>
  <c r="C745"/>
  <c r="AD745" s="1"/>
  <c r="AB745"/>
  <c r="C727"/>
  <c r="AD727" s="1"/>
  <c r="AB727"/>
  <c r="C710"/>
  <c r="AD710" s="1"/>
  <c r="Z710"/>
  <c r="C694"/>
  <c r="AD694" s="1"/>
  <c r="Z694"/>
  <c r="C664"/>
  <c r="AD664" s="1"/>
  <c r="AB664"/>
  <c r="C646"/>
  <c r="AD646" s="1"/>
  <c r="AB646"/>
  <c r="C623"/>
  <c r="AD623" s="1"/>
  <c r="Z623"/>
  <c r="C607"/>
  <c r="AD607" s="1"/>
  <c r="Z607"/>
  <c r="C577"/>
  <c r="AD577" s="1"/>
  <c r="AB577"/>
  <c r="C560"/>
  <c r="AD560" s="1"/>
  <c r="Z560"/>
  <c r="C544"/>
  <c r="AD544" s="1"/>
  <c r="Z544"/>
  <c r="C514"/>
  <c r="AD514" s="1"/>
  <c r="AB514"/>
  <c r="C481"/>
  <c r="AD481" s="1"/>
  <c r="AB481"/>
  <c r="C460"/>
  <c r="AD460" s="1"/>
  <c r="AB460"/>
  <c r="C444"/>
  <c r="AD444" s="1"/>
  <c r="Z444"/>
  <c r="C428"/>
  <c r="AD428" s="1"/>
  <c r="Z428"/>
  <c r="C370"/>
  <c r="AD370" s="1"/>
  <c r="AB370"/>
  <c r="C349"/>
  <c r="AD349" s="1"/>
  <c r="AB349"/>
  <c r="C331"/>
  <c r="AD331" s="1"/>
  <c r="AB331"/>
  <c r="C308"/>
  <c r="AD308" s="1"/>
  <c r="Z308"/>
  <c r="C292"/>
  <c r="AD292" s="1"/>
  <c r="Z292"/>
  <c r="C234"/>
  <c r="AD234" s="1"/>
  <c r="AB234"/>
  <c r="C204"/>
  <c r="AD204" s="1"/>
  <c r="AB204"/>
  <c r="C186"/>
  <c r="AD186" s="1"/>
  <c r="AB186"/>
  <c r="C131"/>
  <c r="AD131" s="1"/>
  <c r="Z131"/>
  <c r="C115"/>
  <c r="AD115" s="1"/>
  <c r="Z115"/>
  <c r="C57"/>
  <c r="AD57" s="1"/>
  <c r="AB57"/>
  <c r="C27"/>
  <c r="AD27" s="1"/>
  <c r="AB27"/>
  <c r="C9"/>
  <c r="AD9" s="1"/>
  <c r="AB9"/>
  <c r="AB607" l="1"/>
  <c r="AB444"/>
  <c r="AB873"/>
  <c r="R726" s="1"/>
  <c r="Z766"/>
  <c r="Z331"/>
  <c r="Z460"/>
  <c r="AB694"/>
  <c r="Z799"/>
  <c r="Z646"/>
  <c r="Z745"/>
  <c r="AB857"/>
  <c r="AB544"/>
  <c r="Z27"/>
  <c r="AB308"/>
  <c r="Z727"/>
  <c r="AD5"/>
  <c r="K6" s="1"/>
  <c r="Z186"/>
  <c r="Z349"/>
  <c r="AB115"/>
  <c r="K185"/>
  <c r="K8"/>
  <c r="K726"/>
  <c r="K576"/>
  <c r="K645"/>
  <c r="Z664"/>
  <c r="AB428"/>
  <c r="K330"/>
  <c r="Z204"/>
  <c r="Z514"/>
  <c r="Z577"/>
  <c r="P576" s="1"/>
  <c r="Z481"/>
  <c r="AB292"/>
  <c r="R185" s="1"/>
  <c r="AB131"/>
  <c r="R8" s="1"/>
  <c r="AB560"/>
  <c r="AB710"/>
  <c r="R645" s="1"/>
  <c r="Z370"/>
  <c r="AB623"/>
  <c r="Z234"/>
  <c r="Z57"/>
  <c r="Z9"/>
  <c r="R330" l="1"/>
  <c r="R576"/>
  <c r="AB5"/>
  <c r="R6" s="1"/>
  <c r="P645"/>
  <c r="P726"/>
  <c r="Z5"/>
  <c r="P6" s="1"/>
  <c r="P185"/>
  <c r="P330"/>
  <c r="P8"/>
</calcChain>
</file>

<file path=xl/sharedStrings.xml><?xml version="1.0" encoding="utf-8"?>
<sst xmlns="http://schemas.openxmlformats.org/spreadsheetml/2006/main" count="839" uniqueCount="154">
  <si>
    <t/>
  </si>
  <si>
    <t>0004 Ivory</t>
  </si>
  <si>
    <t>VIKTORIA</t>
  </si>
  <si>
    <t>Amount:</t>
  </si>
  <si>
    <t>Bras:</t>
  </si>
  <si>
    <t>Briefs:</t>
  </si>
  <si>
    <t>13201C 0004 Bra</t>
  </si>
  <si>
    <r>
      <t>Бюстгальтер с формованной чашкой пушап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</si>
  <si>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</si>
  <si>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70B</t>
  </si>
  <si>
    <t>70C</t>
  </si>
  <si>
    <t>70D</t>
  </si>
  <si>
    <t>75A</t>
  </si>
  <si>
    <t>75B</t>
  </si>
  <si>
    <t>75C</t>
  </si>
  <si>
    <t>75D</t>
  </si>
  <si>
    <t>80A</t>
  </si>
  <si>
    <t>80B</t>
  </si>
  <si>
    <t>80C</t>
  </si>
  <si>
    <t>80D</t>
  </si>
  <si>
    <t>85A</t>
  </si>
  <si>
    <t>85B</t>
  </si>
  <si>
    <t>85C</t>
  </si>
  <si>
    <t>90A</t>
  </si>
  <si>
    <t>90B</t>
  </si>
  <si>
    <t>13215B 0004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</si>
  <si>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</si>
  <si>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15</t>
  </si>
  <si>
    <t>80E</t>
  </si>
  <si>
    <t>80F</t>
  </si>
  <si>
    <t>80G</t>
  </si>
  <si>
    <t>80H</t>
  </si>
  <si>
    <t>80I</t>
  </si>
  <si>
    <t>85D</t>
  </si>
  <si>
    <t>85E</t>
  </si>
  <si>
    <t>85F</t>
  </si>
  <si>
    <t>85G</t>
  </si>
  <si>
    <t>85H</t>
  </si>
  <si>
    <t>85I</t>
  </si>
  <si>
    <t>90C</t>
  </si>
  <si>
    <t>90D</t>
  </si>
  <si>
    <t>90E</t>
  </si>
  <si>
    <t>90F</t>
  </si>
  <si>
    <t>90G</t>
  </si>
  <si>
    <t>90H</t>
  </si>
  <si>
    <t>95B</t>
  </si>
  <si>
    <t>95C</t>
  </si>
  <si>
    <t>95D</t>
  </si>
  <si>
    <t>95E</t>
  </si>
  <si>
    <t>95F</t>
  </si>
  <si>
    <t>95G</t>
  </si>
  <si>
    <t>13271 0004 Bra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</si>
  <si>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</si>
  <si>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71</t>
  </si>
  <si>
    <t>70E</t>
  </si>
  <si>
    <t>70F</t>
  </si>
  <si>
    <t>70G</t>
  </si>
  <si>
    <t>70H</t>
  </si>
  <si>
    <t>70I</t>
  </si>
  <si>
    <t>70J</t>
  </si>
  <si>
    <t>75E</t>
  </si>
  <si>
    <t>75F</t>
  </si>
  <si>
    <t>75G</t>
  </si>
  <si>
    <t>75H</t>
  </si>
  <si>
    <t>75I</t>
  </si>
  <si>
    <t>75J</t>
  </si>
  <si>
    <t>80J</t>
  </si>
  <si>
    <t>100B</t>
  </si>
  <si>
    <t>100C</t>
  </si>
  <si>
    <t>100D</t>
  </si>
  <si>
    <t>100E</t>
  </si>
  <si>
    <t>100F</t>
  </si>
  <si>
    <t>105B</t>
  </si>
  <si>
    <t>105C</t>
  </si>
  <si>
    <t>105D</t>
  </si>
  <si>
    <t>105E</t>
  </si>
  <si>
    <t>110B</t>
  </si>
  <si>
    <t>110C</t>
  </si>
  <si>
    <t>110D</t>
  </si>
  <si>
    <t>115B</t>
  </si>
  <si>
    <t>115C</t>
  </si>
  <si>
    <t>120B</t>
  </si>
  <si>
    <t>13220 0004 String</t>
  </si>
  <si>
    <r>
      <t>Стринги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</si>
  <si>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20</t>
  </si>
  <si>
    <t>36</t>
  </si>
  <si>
    <t>38</t>
  </si>
  <si>
    <t>40</t>
  </si>
  <si>
    <t>42</t>
  </si>
  <si>
    <t>44</t>
  </si>
  <si>
    <t>46</t>
  </si>
  <si>
    <t>48</t>
  </si>
  <si>
    <t>13232 0004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</si>
  <si>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</si>
  <si>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32</t>
  </si>
  <si>
    <t>0061 Dark blue</t>
  </si>
  <si>
    <t>13201 0061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</si>
  <si>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</si>
  <si>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13215B 0061 Bra</t>
  </si>
  <si>
    <t>13271 0061 Bra</t>
  </si>
  <si>
    <t>13220 0061 String</t>
  </si>
  <si>
    <t>13232 0061 Briefs</t>
  </si>
  <si>
    <t>0096 Hydrangea</t>
  </si>
  <si>
    <t>13201 0096 Bra</t>
  </si>
  <si>
    <t>13210 0096 Bra</t>
  </si>
  <si>
    <r>
      <t>Бюстгальтер с чашкой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</si>
  <si>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10</t>
  </si>
  <si>
    <t>70A</t>
  </si>
  <si>
    <t>13271 0096 Bra</t>
  </si>
  <si>
    <t>13220 0096 String</t>
  </si>
  <si>
    <t>13232 0096 Briefs</t>
  </si>
  <si>
    <t>13210 0351 Bra</t>
  </si>
  <si>
    <t>13212 0351 Bra</t>
  </si>
  <si>
    <r>
      <t>Бюстгальтер c полупоролоновой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</si>
  <si>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12</t>
  </si>
  <si>
    <t>13215B 0351 Bra</t>
  </si>
  <si>
    <t>13220 0351 String</t>
  </si>
  <si>
    <t>13232 0351 Briefs</t>
  </si>
  <si>
    <t>0885 Coffee rose</t>
  </si>
  <si>
    <t>13215B 0885 Bra</t>
  </si>
  <si>
    <t>13220 0885 String</t>
  </si>
  <si>
    <t>13232 0885 Briefs</t>
  </si>
  <si>
    <t>1384 Garnet apple</t>
  </si>
  <si>
    <t>13201 1384 Bra</t>
  </si>
  <si>
    <t>13215B 1384 Bra</t>
  </si>
  <si>
    <t>13220 1384 String</t>
  </si>
  <si>
    <t>13232 1384 Briefs</t>
  </si>
  <si>
    <t>2306 Antracite</t>
  </si>
  <si>
    <t>13201 2306 Bra</t>
  </si>
  <si>
    <t>13210 2306 Bra</t>
  </si>
  <si>
    <t>13212 2306 Bra</t>
  </si>
  <si>
    <t>13271 2306 Bra</t>
  </si>
  <si>
    <t>13220 2306 String</t>
  </si>
  <si>
    <t>13232 2306 Briefs</t>
  </si>
  <si>
    <t>End</t>
  </si>
  <si>
    <t>TOTAL AMOUNT:</t>
  </si>
  <si>
    <t>TOTAL BRAS:</t>
  </si>
  <si>
    <t>TOTAL BRIEFS:</t>
  </si>
  <si>
    <t>0170 Black</t>
  </si>
  <si>
    <t>13201 0170 Bra</t>
  </si>
  <si>
    <t>0168 Silver peony</t>
  </si>
  <si>
    <t>13201 0168 Bra</t>
  </si>
  <si>
    <r>
      <t>Underwired soft cup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</si>
  <si>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</si>
  <si>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String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</si>
  <si>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</si>
  <si>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Bra with a hard cup PUSH UP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</si>
  <si>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push-up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</si>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</sst>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9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7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6" xfId="0" applyFont="1" applyFill="1" applyBorder="1" applyAlignment="1" applyProtection="1">
      <alignment vertical="center" wrapText="1"/>
      <protection locked="0"/>
    </xf>
    <xf numFmtId="14" fontId="10" fillId="6" borderId="16" xfId="0" applyNumberFormat="1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1" fillId="6" borderId="0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2" fillId="8" borderId="18" xfId="0" applyFont="1" applyFill="1" applyBorder="1" applyAlignment="1" applyProtection="1">
      <alignment horizontal="center" vertical="center" wrapText="1"/>
      <protection locked="0"/>
    </xf>
    <xf numFmtId="0" fontId="13" fillId="8" borderId="14" xfId="0" applyFont="1" applyFill="1" applyBorder="1" applyAlignment="1" applyProtection="1">
      <alignment horizontal="center" vertical="center" wrapText="1"/>
      <protection locked="0"/>
    </xf>
    <xf numFmtId="3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5" xfId="0" applyNumberFormat="1" applyFont="1" applyFill="1" applyBorder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4" xfId="0" applyNumberFormat="1" applyFont="1" applyFill="1" applyBorder="1" applyAlignment="1" applyProtection="1">
      <alignment horizontal="left" vertical="center" indent="1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0" fontId="1" fillId="3" borderId="11" xfId="0" applyFont="1" applyFill="1" applyBorder="1"/>
    <xf numFmtId="0" fontId="1" fillId="2" borderId="11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right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14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Font="1" applyFill="1" applyBorder="1"/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11" xfId="0" applyFont="1" applyFill="1" applyBorder="1"/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3" borderId="14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166" fontId="12" fillId="8" borderId="5" xfId="0" applyNumberFormat="1" applyFont="1" applyFill="1" applyBorder="1" applyAlignment="1" applyProtection="1">
      <alignment horizontal="center" vertical="center"/>
      <protection locked="0"/>
    </xf>
    <xf numFmtId="166" fontId="12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115</xdr:row>
      <xdr:rowOff>12700</xdr:rowOff>
    </xdr:from>
    <xdr:to>
      <xdr:col>12</xdr:col>
      <xdr:colOff>254000</xdr:colOff>
      <xdr:row>127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567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119</xdr:row>
      <xdr:rowOff>165102</xdr:rowOff>
    </xdr:from>
    <xdr:to>
      <xdr:col>16</xdr:col>
      <xdr:colOff>50800</xdr:colOff>
      <xdr:row>127</xdr:row>
      <xdr:rowOff>165102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24821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131</xdr:row>
      <xdr:rowOff>12700</xdr:rowOff>
    </xdr:from>
    <xdr:to>
      <xdr:col>12</xdr:col>
      <xdr:colOff>254000</xdr:colOff>
      <xdr:row>143</xdr:row>
      <xdr:rowOff>165100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4615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135</xdr:row>
      <xdr:rowOff>165100</xdr:rowOff>
    </xdr:from>
    <xdr:to>
      <xdr:col>16</xdr:col>
      <xdr:colOff>50800</xdr:colOff>
      <xdr:row>143</xdr:row>
      <xdr:rowOff>165100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5530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186</xdr:row>
      <xdr:rowOff>12700</xdr:rowOff>
    </xdr:from>
    <xdr:to>
      <xdr:col>12</xdr:col>
      <xdr:colOff>304800</xdr:colOff>
      <xdr:row>202</xdr:row>
      <xdr:rowOff>12700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7930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194</xdr:row>
      <xdr:rowOff>12700</xdr:rowOff>
    </xdr:from>
    <xdr:to>
      <xdr:col>16</xdr:col>
      <xdr:colOff>50800</xdr:colOff>
      <xdr:row>202</xdr:row>
      <xdr:rowOff>12700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9454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292</xdr:row>
      <xdr:rowOff>12700</xdr:rowOff>
    </xdr:from>
    <xdr:to>
      <xdr:col>12</xdr:col>
      <xdr:colOff>254000</xdr:colOff>
      <xdr:row>304</xdr:row>
      <xdr:rowOff>165100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8123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296</xdr:row>
      <xdr:rowOff>165100</xdr:rowOff>
    </xdr:from>
    <xdr:to>
      <xdr:col>16</xdr:col>
      <xdr:colOff>50800</xdr:colOff>
      <xdr:row>304</xdr:row>
      <xdr:rowOff>165100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903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331</xdr:row>
      <xdr:rowOff>12700</xdr:rowOff>
    </xdr:from>
    <xdr:to>
      <xdr:col>12</xdr:col>
      <xdr:colOff>304800</xdr:colOff>
      <xdr:row>347</xdr:row>
      <xdr:rowOff>12700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44861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349</xdr:row>
      <xdr:rowOff>12700</xdr:rowOff>
    </xdr:from>
    <xdr:to>
      <xdr:col>12</xdr:col>
      <xdr:colOff>304800</xdr:colOff>
      <xdr:row>365</xdr:row>
      <xdr:rowOff>12700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79151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357</xdr:row>
      <xdr:rowOff>12700</xdr:rowOff>
    </xdr:from>
    <xdr:to>
      <xdr:col>16</xdr:col>
      <xdr:colOff>50800</xdr:colOff>
      <xdr:row>365</xdr:row>
      <xdr:rowOff>12700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9439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370</xdr:row>
      <xdr:rowOff>12700</xdr:rowOff>
    </xdr:from>
    <xdr:to>
      <xdr:col>12</xdr:col>
      <xdr:colOff>304800</xdr:colOff>
      <xdr:row>386</xdr:row>
      <xdr:rowOff>12700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7630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428</xdr:row>
      <xdr:rowOff>12700</xdr:rowOff>
    </xdr:from>
    <xdr:to>
      <xdr:col>12</xdr:col>
      <xdr:colOff>254000</xdr:colOff>
      <xdr:row>440</xdr:row>
      <xdr:rowOff>165100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78679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432</xdr:row>
      <xdr:rowOff>165100</xdr:rowOff>
    </xdr:from>
    <xdr:to>
      <xdr:col>16</xdr:col>
      <xdr:colOff>50800</xdr:colOff>
      <xdr:row>440</xdr:row>
      <xdr:rowOff>165100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959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444</xdr:row>
      <xdr:rowOff>12700</xdr:rowOff>
    </xdr:from>
    <xdr:to>
      <xdr:col>12</xdr:col>
      <xdr:colOff>254000</xdr:colOff>
      <xdr:row>456</xdr:row>
      <xdr:rowOff>165100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81727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448</xdr:row>
      <xdr:rowOff>165100</xdr:rowOff>
    </xdr:from>
    <xdr:to>
      <xdr:col>16</xdr:col>
      <xdr:colOff>50800</xdr:colOff>
      <xdr:row>456</xdr:row>
      <xdr:rowOff>165100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8264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460</xdr:row>
      <xdr:rowOff>12700</xdr:rowOff>
    </xdr:from>
    <xdr:to>
      <xdr:col>12</xdr:col>
      <xdr:colOff>304800</xdr:colOff>
      <xdr:row>476</xdr:row>
      <xdr:rowOff>12700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84713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481</xdr:row>
      <xdr:rowOff>12700</xdr:rowOff>
    </xdr:from>
    <xdr:to>
      <xdr:col>12</xdr:col>
      <xdr:colOff>304800</xdr:colOff>
      <xdr:row>497</xdr:row>
      <xdr:rowOff>12700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92471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514</xdr:row>
      <xdr:rowOff>12700</xdr:rowOff>
    </xdr:from>
    <xdr:to>
      <xdr:col>12</xdr:col>
      <xdr:colOff>304800</xdr:colOff>
      <xdr:row>530</xdr:row>
      <xdr:rowOff>12700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987583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544</xdr:row>
      <xdr:rowOff>12700</xdr:rowOff>
    </xdr:from>
    <xdr:to>
      <xdr:col>12</xdr:col>
      <xdr:colOff>254000</xdr:colOff>
      <xdr:row>556</xdr:row>
      <xdr:rowOff>165100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155223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548</xdr:row>
      <xdr:rowOff>165100</xdr:rowOff>
    </xdr:from>
    <xdr:to>
      <xdr:col>16</xdr:col>
      <xdr:colOff>50800</xdr:colOff>
      <xdr:row>556</xdr:row>
      <xdr:rowOff>165100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6436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560</xdr:row>
      <xdr:rowOff>12700</xdr:rowOff>
    </xdr:from>
    <xdr:to>
      <xdr:col>12</xdr:col>
      <xdr:colOff>254000</xdr:colOff>
      <xdr:row>572</xdr:row>
      <xdr:rowOff>165100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185703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564</xdr:row>
      <xdr:rowOff>165100</xdr:rowOff>
    </xdr:from>
    <xdr:to>
      <xdr:col>16</xdr:col>
      <xdr:colOff>50800</xdr:colOff>
      <xdr:row>572</xdr:row>
      <xdr:rowOff>165100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9484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607</xdr:row>
      <xdr:rowOff>12700</xdr:rowOff>
    </xdr:from>
    <xdr:to>
      <xdr:col>11</xdr:col>
      <xdr:colOff>152147</xdr:colOff>
      <xdr:row>617</xdr:row>
      <xdr:rowOff>126747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31029075"/>
          <a:ext cx="2019047" cy="2019047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646</xdr:row>
      <xdr:rowOff>12700</xdr:rowOff>
    </xdr:from>
    <xdr:to>
      <xdr:col>12</xdr:col>
      <xdr:colOff>304800</xdr:colOff>
      <xdr:row>662</xdr:row>
      <xdr:rowOff>12700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39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664</xdr:row>
      <xdr:rowOff>12700</xdr:rowOff>
    </xdr:from>
    <xdr:to>
      <xdr:col>12</xdr:col>
      <xdr:colOff>304800</xdr:colOff>
      <xdr:row>680</xdr:row>
      <xdr:rowOff>12700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40820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694</xdr:row>
      <xdr:rowOff>12700</xdr:rowOff>
    </xdr:from>
    <xdr:to>
      <xdr:col>12</xdr:col>
      <xdr:colOff>254000</xdr:colOff>
      <xdr:row>706</xdr:row>
      <xdr:rowOff>165100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46535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710</xdr:row>
      <xdr:rowOff>12700</xdr:rowOff>
    </xdr:from>
    <xdr:to>
      <xdr:col>12</xdr:col>
      <xdr:colOff>254000</xdr:colOff>
      <xdr:row>722</xdr:row>
      <xdr:rowOff>165100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49583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727</xdr:row>
      <xdr:rowOff>12700</xdr:rowOff>
    </xdr:from>
    <xdr:to>
      <xdr:col>12</xdr:col>
      <xdr:colOff>304800</xdr:colOff>
      <xdr:row>743</xdr:row>
      <xdr:rowOff>12700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2898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745</xdr:row>
      <xdr:rowOff>12700</xdr:rowOff>
    </xdr:from>
    <xdr:to>
      <xdr:col>12</xdr:col>
      <xdr:colOff>304800</xdr:colOff>
      <xdr:row>761</xdr:row>
      <xdr:rowOff>12700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9756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766</xdr:row>
      <xdr:rowOff>12700</xdr:rowOff>
    </xdr:from>
    <xdr:to>
      <xdr:col>12</xdr:col>
      <xdr:colOff>304800</xdr:colOff>
      <xdr:row>782</xdr:row>
      <xdr:rowOff>12700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63756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799</xdr:row>
      <xdr:rowOff>12700</xdr:rowOff>
    </xdr:from>
    <xdr:to>
      <xdr:col>12</xdr:col>
      <xdr:colOff>304800</xdr:colOff>
      <xdr:row>815</xdr:row>
      <xdr:rowOff>12700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75758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857</xdr:row>
      <xdr:rowOff>12700</xdr:rowOff>
    </xdr:from>
    <xdr:to>
      <xdr:col>12</xdr:col>
      <xdr:colOff>254000</xdr:colOff>
      <xdr:row>869</xdr:row>
      <xdr:rowOff>165100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6807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861</xdr:row>
      <xdr:rowOff>165100</xdr:rowOff>
    </xdr:from>
    <xdr:to>
      <xdr:col>16</xdr:col>
      <xdr:colOff>50800</xdr:colOff>
      <xdr:row>869</xdr:row>
      <xdr:rowOff>165100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7721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873</xdr:row>
      <xdr:rowOff>12700</xdr:rowOff>
    </xdr:from>
    <xdr:to>
      <xdr:col>12</xdr:col>
      <xdr:colOff>254000</xdr:colOff>
      <xdr:row>885</xdr:row>
      <xdr:rowOff>165100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9855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877</xdr:row>
      <xdr:rowOff>165100</xdr:rowOff>
    </xdr:from>
    <xdr:to>
      <xdr:col>16</xdr:col>
      <xdr:colOff>50800</xdr:colOff>
      <xdr:row>885</xdr:row>
      <xdr:rowOff>165100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90769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65900</xdr:colOff>
      <xdr:row>37</xdr:row>
      <xdr:rowOff>82048</xdr:rowOff>
    </xdr:from>
    <xdr:to>
      <xdr:col>16</xdr:col>
      <xdr:colOff>271500</xdr:colOff>
      <xdr:row>51</xdr:row>
      <xdr:rowOff>30240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5600" y="6774948"/>
          <a:ext cx="1742300" cy="2615192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27</xdr:row>
      <xdr:rowOff>38100</xdr:rowOff>
    </xdr:from>
    <xdr:to>
      <xdr:col>12</xdr:col>
      <xdr:colOff>292100</xdr:colOff>
      <xdr:row>51</xdr:row>
      <xdr:rowOff>41148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16300" y="4826000"/>
          <a:ext cx="3048000" cy="4575048"/>
        </a:xfrm>
        <a:prstGeom prst="rect">
          <a:avLst/>
        </a:prstGeom>
      </xdr:spPr>
    </xdr:pic>
    <xdr:clientData/>
  </xdr:twoCellAnchor>
  <xdr:twoCellAnchor editAs="oneCell">
    <xdr:from>
      <xdr:col>13</xdr:col>
      <xdr:colOff>53200</xdr:colOff>
      <xdr:row>67</xdr:row>
      <xdr:rowOff>12768</xdr:rowOff>
    </xdr:from>
    <xdr:to>
      <xdr:col>16</xdr:col>
      <xdr:colOff>296900</xdr:colOff>
      <xdr:row>81</xdr:row>
      <xdr:rowOff>18148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42900" y="12420668"/>
          <a:ext cx="1780400" cy="267238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57</xdr:row>
      <xdr:rowOff>25400</xdr:rowOff>
    </xdr:from>
    <xdr:to>
      <xdr:col>12</xdr:col>
      <xdr:colOff>279400</xdr:colOff>
      <xdr:row>81</xdr:row>
      <xdr:rowOff>28448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03600" y="10528300"/>
          <a:ext cx="3048000" cy="4575048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204</xdr:row>
      <xdr:rowOff>25400</xdr:rowOff>
    </xdr:from>
    <xdr:to>
      <xdr:col>12</xdr:col>
      <xdr:colOff>279400</xdr:colOff>
      <xdr:row>228</xdr:row>
      <xdr:rowOff>104648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03600" y="31369000"/>
          <a:ext cx="3048000" cy="4651248"/>
        </a:xfrm>
        <a:prstGeom prst="rect">
          <a:avLst/>
        </a:prstGeom>
      </xdr:spPr>
    </xdr:pic>
    <xdr:clientData/>
  </xdr:twoCellAnchor>
  <xdr:twoCellAnchor editAs="oneCell">
    <xdr:from>
      <xdr:col>13</xdr:col>
      <xdr:colOff>35001</xdr:colOff>
      <xdr:row>215</xdr:row>
      <xdr:rowOff>169836</xdr:rowOff>
    </xdr:from>
    <xdr:to>
      <xdr:col>16</xdr:col>
      <xdr:colOff>57262</xdr:colOff>
      <xdr:row>228</xdr:row>
      <xdr:rowOff>109536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24701" y="33608936"/>
          <a:ext cx="1558961" cy="241620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234</xdr:row>
      <xdr:rowOff>12700</xdr:rowOff>
    </xdr:from>
    <xdr:to>
      <xdr:col>12</xdr:col>
      <xdr:colOff>292100</xdr:colOff>
      <xdr:row>258</xdr:row>
      <xdr:rowOff>15748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16300" y="37071300"/>
          <a:ext cx="3048000" cy="4575048"/>
        </a:xfrm>
        <a:prstGeom prst="rect">
          <a:avLst/>
        </a:prstGeom>
      </xdr:spPr>
    </xdr:pic>
    <xdr:clientData/>
  </xdr:twoCellAnchor>
  <xdr:twoCellAnchor editAs="oneCell">
    <xdr:from>
      <xdr:col>13</xdr:col>
      <xdr:colOff>70001</xdr:colOff>
      <xdr:row>245</xdr:row>
      <xdr:rowOff>146200</xdr:rowOff>
    </xdr:from>
    <xdr:to>
      <xdr:col>16</xdr:col>
      <xdr:colOff>92262</xdr:colOff>
      <xdr:row>258</xdr:row>
      <xdr:rowOff>9700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9701" y="39300300"/>
          <a:ext cx="1558961" cy="234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83864</xdr:colOff>
      <xdr:row>313</xdr:row>
      <xdr:rowOff>131872</xdr:rowOff>
    </xdr:from>
    <xdr:to>
      <xdr:col>16</xdr:col>
      <xdr:colOff>172064</xdr:colOff>
      <xdr:row>326</xdr:row>
      <xdr:rowOff>94347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73564" y="52239972"/>
          <a:ext cx="1624900" cy="2438975"/>
        </a:xfrm>
        <a:prstGeom prst="rect">
          <a:avLst/>
        </a:prstGeom>
      </xdr:spPr>
    </xdr:pic>
    <xdr:clientData/>
  </xdr:twoCellAnchor>
  <xdr:twoCellAnchor editAs="oneCell">
    <xdr:from>
      <xdr:col>6</xdr:col>
      <xdr:colOff>203200</xdr:colOff>
      <xdr:row>308</xdr:row>
      <xdr:rowOff>25400</xdr:rowOff>
    </xdr:from>
    <xdr:to>
      <xdr:col>12</xdr:col>
      <xdr:colOff>284664</xdr:colOff>
      <xdr:row>326</xdr:row>
      <xdr:rowOff>116000</xdr:rowOff>
    </xdr:to>
    <xdr:pic>
      <xdr:nvPicPr>
        <xdr:cNvPr id="65" name="Picture 64"/>
        <xdr:cNvPicPr>
          <a:picLocks noChangeAspect="1"/>
        </xdr:cNvPicPr>
      </xdr:nvPicPr>
      <xdr:blipFill rotWithShape="1"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3810000" y="51181000"/>
          <a:ext cx="2646864" cy="3519600"/>
        </a:xfrm>
        <a:prstGeom prst="rect">
          <a:avLst/>
        </a:prstGeom>
      </xdr:spPr>
    </xdr:pic>
    <xdr:clientData/>
  </xdr:twoCellAnchor>
  <xdr:twoCellAnchor editAs="oneCell">
    <xdr:from>
      <xdr:col>13</xdr:col>
      <xdr:colOff>65901</xdr:colOff>
      <xdr:row>586</xdr:row>
      <xdr:rowOff>2400</xdr:rowOff>
    </xdr:from>
    <xdr:to>
      <xdr:col>16</xdr:col>
      <xdr:colOff>447922</xdr:colOff>
      <xdr:row>601</xdr:row>
      <xdr:rowOff>24900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5601" y="113680100"/>
          <a:ext cx="1918721" cy="288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577</xdr:row>
      <xdr:rowOff>12700</xdr:rowOff>
    </xdr:from>
    <xdr:to>
      <xdr:col>12</xdr:col>
      <xdr:colOff>292100</xdr:colOff>
      <xdr:row>601</xdr:row>
      <xdr:rowOff>15748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16300" y="111975900"/>
          <a:ext cx="3048000" cy="4575048"/>
        </a:xfrm>
        <a:prstGeom prst="rect">
          <a:avLst/>
        </a:prstGeom>
      </xdr:spPr>
    </xdr:pic>
    <xdr:clientData/>
  </xdr:twoCellAnchor>
  <xdr:twoCellAnchor editAs="oneCell">
    <xdr:from>
      <xdr:col>13</xdr:col>
      <xdr:colOff>65901</xdr:colOff>
      <xdr:row>627</xdr:row>
      <xdr:rowOff>115000</xdr:rowOff>
    </xdr:from>
    <xdr:to>
      <xdr:col>16</xdr:col>
      <xdr:colOff>447922</xdr:colOff>
      <xdr:row>642</xdr:row>
      <xdr:rowOff>137500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5601" y="121603200"/>
          <a:ext cx="1918721" cy="288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623</xdr:row>
      <xdr:rowOff>25400</xdr:rowOff>
    </xdr:from>
    <xdr:to>
      <xdr:col>12</xdr:col>
      <xdr:colOff>292100</xdr:colOff>
      <xdr:row>642</xdr:row>
      <xdr:rowOff>139700</xdr:rowOff>
    </xdr:to>
    <xdr:pic>
      <xdr:nvPicPr>
        <xdr:cNvPr id="70" name="Picture 69"/>
        <xdr:cNvPicPr>
          <a:picLocks noChangeAspect="1"/>
        </xdr:cNvPicPr>
      </xdr:nvPicPr>
      <xdr:blipFill rotWithShape="1"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3416300" y="120751600"/>
          <a:ext cx="3048000" cy="37338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77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79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  <xdr:twoCellAnchor editAs="oneCell">
    <xdr:from>
      <xdr:col>5</xdr:col>
      <xdr:colOff>266700</xdr:colOff>
      <xdr:row>148</xdr:row>
      <xdr:rowOff>12700</xdr:rowOff>
    </xdr:from>
    <xdr:to>
      <xdr:col>12</xdr:col>
      <xdr:colOff>304800</xdr:colOff>
      <xdr:row>164</xdr:row>
      <xdr:rowOff>12700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38525" y="1908175"/>
          <a:ext cx="3038475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156</xdr:row>
      <xdr:rowOff>12700</xdr:rowOff>
    </xdr:from>
    <xdr:to>
      <xdr:col>16</xdr:col>
      <xdr:colOff>50800</xdr:colOff>
      <xdr:row>164</xdr:row>
      <xdr:rowOff>12700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0025" y="3432175"/>
          <a:ext cx="1520825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167</xdr:row>
      <xdr:rowOff>12700</xdr:rowOff>
    </xdr:from>
    <xdr:to>
      <xdr:col>12</xdr:col>
      <xdr:colOff>304800</xdr:colOff>
      <xdr:row>183</xdr:row>
      <xdr:rowOff>12700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38525" y="40274875"/>
          <a:ext cx="3038475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175</xdr:row>
      <xdr:rowOff>12700</xdr:rowOff>
    </xdr:from>
    <xdr:to>
      <xdr:col>16</xdr:col>
      <xdr:colOff>50800</xdr:colOff>
      <xdr:row>183</xdr:row>
      <xdr:rowOff>12700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0025" y="41798875"/>
          <a:ext cx="1520825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890"/>
  <sheetViews>
    <sheetView tabSelected="1" zoomScale="75" zoomScaleNormal="75" workbookViewId="0">
      <selection activeCell="AL16" sqref="AL16"/>
    </sheetView>
  </sheetViews>
  <sheetFormatPr defaultRowHeight="15"/>
  <cols>
    <col min="1" max="1" width="20.7109375" style="1" customWidth="1"/>
    <col min="2" max="2" width="6.7109375" style="1" customWidth="1"/>
    <col min="3" max="3" width="12" style="1" customWidth="1"/>
    <col min="4" max="4" width="12.5703125" style="81" customWidth="1"/>
    <col min="5" max="7" width="6.7109375" style="1" customWidth="1"/>
    <col min="8" max="8" width="4.7109375" style="1" customWidth="1"/>
    <col min="9" max="10" width="4.7109375" style="70" customWidth="1"/>
    <col min="11" max="11" width="12.7109375" style="70" customWidth="1"/>
    <col min="12" max="12" width="4.7109375" style="70" customWidth="1"/>
    <col min="13" max="14" width="4.7109375" style="1" customWidth="1"/>
    <col min="15" max="18" width="9.140625" style="1"/>
    <col min="19" max="23" width="9.140625" style="1" hidden="1" customWidth="1"/>
    <col min="24" max="24" width="0" style="1" hidden="1" customWidth="1"/>
    <col min="25" max="30" width="9.140625" style="1" hidden="1" customWidth="1"/>
    <col min="31" max="16384" width="9.140625" style="1"/>
  </cols>
  <sheetData>
    <row r="2" spans="1:33" ht="18.75">
      <c r="A2" s="69" t="s">
        <v>149</v>
      </c>
      <c r="B2" s="69"/>
      <c r="C2" s="69"/>
      <c r="D2" s="69"/>
      <c r="E2" s="69"/>
      <c r="F2" s="69"/>
      <c r="G2" s="69"/>
      <c r="H2" s="69"/>
      <c r="I2" s="69"/>
      <c r="J2" s="69"/>
      <c r="K2" s="69"/>
      <c r="M2" s="70"/>
    </row>
    <row r="3" spans="1:33" ht="18.75">
      <c r="A3" s="71" t="s">
        <v>150</v>
      </c>
      <c r="B3" s="71"/>
      <c r="C3" s="71"/>
      <c r="D3" s="71"/>
      <c r="E3" s="71"/>
      <c r="F3" s="71"/>
      <c r="G3" s="71"/>
      <c r="H3" s="71"/>
      <c r="I3" s="71"/>
      <c r="J3" s="71"/>
      <c r="K3" s="71"/>
      <c r="M3" s="70"/>
    </row>
    <row r="4" spans="1:33" ht="14.25" customHeight="1"/>
    <row r="5" spans="1:33" s="28" customFormat="1" ht="30" hidden="1">
      <c r="A5" s="29">
        <v>46251</v>
      </c>
      <c r="B5" s="30"/>
      <c r="C5" s="30"/>
      <c r="D5" s="50"/>
      <c r="E5" s="50"/>
      <c r="F5" s="31"/>
      <c r="G5" s="31"/>
      <c r="H5" s="49"/>
      <c r="I5" s="49"/>
      <c r="J5" s="49"/>
      <c r="K5" s="49"/>
      <c r="L5" s="49"/>
      <c r="M5" s="49"/>
      <c r="N5" s="49"/>
      <c r="O5" s="49"/>
      <c r="P5" s="32"/>
      <c r="Q5" s="32"/>
      <c r="R5" s="33"/>
      <c r="S5" s="34"/>
      <c r="T5" s="34"/>
      <c r="U5" s="34"/>
      <c r="V5" s="34"/>
      <c r="W5" s="34"/>
      <c r="X5" s="25"/>
      <c r="Y5" s="26"/>
      <c r="Z5" s="35">
        <f>SUM(Z6:Z2235)</f>
        <v>0</v>
      </c>
      <c r="AA5" s="35">
        <f>SUM(AA6:AA2235)</f>
        <v>0</v>
      </c>
      <c r="AB5" s="35">
        <f>SUM(AB6:AB2235)</f>
        <v>0</v>
      </c>
      <c r="AC5" s="35">
        <f>SUM(AC6:AC2235)</f>
        <v>0</v>
      </c>
      <c r="AD5" s="35">
        <f>SUM(AD6:AD2235)</f>
        <v>0</v>
      </c>
      <c r="AE5" s="27"/>
      <c r="AF5" s="27"/>
      <c r="AG5" s="27"/>
    </row>
    <row r="6" spans="1:33" s="28" customFormat="1" ht="26.25" customHeight="1">
      <c r="A6" s="36" t="s">
        <v>151</v>
      </c>
      <c r="B6" s="37"/>
      <c r="C6" s="38" t="s">
        <v>152</v>
      </c>
      <c r="D6" s="72" t="s">
        <v>153</v>
      </c>
      <c r="E6" s="39"/>
      <c r="F6" s="73"/>
      <c r="G6" s="73"/>
      <c r="H6" s="74" t="s">
        <v>135</v>
      </c>
      <c r="I6" s="74"/>
      <c r="J6" s="74"/>
      <c r="K6" s="75">
        <f>AD5</f>
        <v>0</v>
      </c>
      <c r="L6" s="75"/>
      <c r="M6" s="75"/>
      <c r="N6" s="48"/>
      <c r="O6" s="40" t="s">
        <v>136</v>
      </c>
      <c r="P6" s="41">
        <f>Z5+AA5</f>
        <v>0</v>
      </c>
      <c r="Q6" s="40" t="s">
        <v>137</v>
      </c>
      <c r="R6" s="42">
        <f>AB5+AC5</f>
        <v>0</v>
      </c>
      <c r="S6" s="43"/>
      <c r="T6" s="43"/>
      <c r="U6" s="43"/>
      <c r="V6" s="43"/>
      <c r="W6" s="43"/>
      <c r="X6" s="25"/>
      <c r="Y6" s="26"/>
      <c r="Z6" s="44"/>
      <c r="AA6" s="44"/>
      <c r="AB6" s="44"/>
      <c r="AC6" s="44"/>
      <c r="AD6" s="44"/>
      <c r="AE6" s="27"/>
      <c r="AF6" s="27"/>
    </row>
    <row r="7" spans="1:33" ht="13.5" customHeight="1">
      <c r="A7" s="66" t="s">
        <v>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8"/>
      <c r="S7" s="67" t="s">
        <v>0</v>
      </c>
      <c r="T7" s="67"/>
      <c r="U7" s="67"/>
      <c r="V7" s="67"/>
      <c r="W7" s="68"/>
    </row>
    <row r="8" spans="1:33" ht="21">
      <c r="A8" s="3" t="s">
        <v>1</v>
      </c>
      <c r="B8" s="2"/>
      <c r="C8" s="4" t="s">
        <v>2</v>
      </c>
      <c r="D8" s="82"/>
      <c r="E8" s="2"/>
      <c r="F8" s="2"/>
      <c r="G8" s="2"/>
      <c r="H8" s="2"/>
      <c r="I8" s="76"/>
      <c r="J8" s="77" t="s">
        <v>3</v>
      </c>
      <c r="K8" s="78">
        <f>SUM(AD8:AD145)</f>
        <v>0</v>
      </c>
      <c r="L8" s="76"/>
      <c r="M8" s="2"/>
      <c r="N8" s="2"/>
      <c r="O8" s="5" t="s">
        <v>4</v>
      </c>
      <c r="P8" s="14">
        <f>SUM(Z8:Z145)</f>
        <v>0</v>
      </c>
      <c r="Q8" s="5" t="s">
        <v>5</v>
      </c>
      <c r="R8" s="24">
        <f>SUM(AB8:AB145)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SUM(C10:D25)</f>
        <v>0</v>
      </c>
      <c r="D9" s="83">
        <v>2181.5324999999998</v>
      </c>
      <c r="E9" s="7"/>
      <c r="F9" s="7"/>
      <c r="G9" s="7"/>
      <c r="H9" s="7"/>
      <c r="I9" s="79"/>
      <c r="J9" s="79"/>
      <c r="K9" s="79"/>
      <c r="L9" s="79"/>
      <c r="M9" s="7"/>
      <c r="N9" s="60"/>
      <c r="O9" s="61"/>
      <c r="P9" s="61"/>
      <c r="Q9" s="61"/>
      <c r="R9" s="62"/>
      <c r="S9" s="60" t="s">
        <v>7</v>
      </c>
      <c r="T9" s="61"/>
      <c r="U9" s="61"/>
      <c r="V9" s="61"/>
      <c r="W9" s="62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/>
      <c r="C10" s="55"/>
      <c r="D10" s="56"/>
      <c r="N10" s="53"/>
      <c r="O10" s="53"/>
      <c r="P10" s="53"/>
      <c r="Q10" s="53"/>
      <c r="R10" s="54"/>
      <c r="S10" s="59"/>
      <c r="T10" s="59"/>
      <c r="U10" s="59"/>
      <c r="V10" s="59"/>
      <c r="W10" s="54"/>
    </row>
    <row r="11" spans="1:33">
      <c r="A11" s="10" t="s">
        <v>10</v>
      </c>
      <c r="B11" s="11"/>
      <c r="C11" s="55"/>
      <c r="D11" s="56"/>
      <c r="N11" s="53"/>
      <c r="O11" s="53"/>
      <c r="P11" s="53"/>
      <c r="Q11" s="53"/>
      <c r="R11" s="54"/>
      <c r="S11" s="59"/>
      <c r="T11" s="59"/>
      <c r="U11" s="59"/>
      <c r="V11" s="59"/>
      <c r="W11" s="54"/>
    </row>
    <row r="12" spans="1:33">
      <c r="A12" s="10" t="s">
        <v>11</v>
      </c>
      <c r="B12" s="11"/>
      <c r="C12" s="55"/>
      <c r="D12" s="56"/>
      <c r="N12" s="53"/>
      <c r="O12" s="53"/>
      <c r="P12" s="53"/>
      <c r="Q12" s="53"/>
      <c r="R12" s="54"/>
      <c r="S12" s="59"/>
      <c r="T12" s="59"/>
      <c r="U12" s="59"/>
      <c r="V12" s="59"/>
      <c r="W12" s="54"/>
    </row>
    <row r="13" spans="1:33">
      <c r="A13" s="10" t="s">
        <v>12</v>
      </c>
      <c r="B13" s="11">
        <v>2</v>
      </c>
      <c r="C13" s="55"/>
      <c r="D13" s="56"/>
      <c r="N13" s="53"/>
      <c r="O13" s="53"/>
      <c r="P13" s="53"/>
      <c r="Q13" s="53"/>
      <c r="R13" s="54"/>
      <c r="S13" s="59"/>
      <c r="T13" s="59"/>
      <c r="U13" s="59"/>
      <c r="V13" s="59"/>
      <c r="W13" s="54"/>
    </row>
    <row r="14" spans="1:33">
      <c r="A14" s="10" t="s">
        <v>13</v>
      </c>
      <c r="B14" s="11"/>
      <c r="C14" s="55"/>
      <c r="D14" s="56"/>
      <c r="N14" s="53"/>
      <c r="O14" s="53"/>
      <c r="P14" s="53"/>
      <c r="Q14" s="53"/>
      <c r="R14" s="54"/>
      <c r="S14" s="59"/>
      <c r="T14" s="59"/>
      <c r="U14" s="59"/>
      <c r="V14" s="59"/>
      <c r="W14" s="54"/>
    </row>
    <row r="15" spans="1:33">
      <c r="A15" s="10" t="s">
        <v>14</v>
      </c>
      <c r="B15" s="11">
        <v>1</v>
      </c>
      <c r="C15" s="55"/>
      <c r="D15" s="56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0" t="s">
        <v>15</v>
      </c>
      <c r="B16" s="11"/>
      <c r="C16" s="55"/>
      <c r="D16" s="56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0" t="s">
        <v>16</v>
      </c>
      <c r="B17" s="11">
        <v>2</v>
      </c>
      <c r="C17" s="55"/>
      <c r="D17" s="56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0" t="s">
        <v>17</v>
      </c>
      <c r="B18" s="11">
        <v>1</v>
      </c>
      <c r="C18" s="55"/>
      <c r="D18" s="56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0" t="s">
        <v>18</v>
      </c>
      <c r="B19" s="11">
        <v>1</v>
      </c>
      <c r="C19" s="55"/>
      <c r="D19" s="56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0" t="s">
        <v>19</v>
      </c>
      <c r="B20" s="11"/>
      <c r="C20" s="55"/>
      <c r="D20" s="56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0" t="s">
        <v>20</v>
      </c>
      <c r="B21" s="11">
        <v>1</v>
      </c>
      <c r="C21" s="55"/>
      <c r="D21" s="56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0" t="s">
        <v>21</v>
      </c>
      <c r="B22" s="11">
        <v>1</v>
      </c>
      <c r="C22" s="55"/>
      <c r="D22" s="56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0" t="s">
        <v>22</v>
      </c>
      <c r="B23" s="11">
        <v>2</v>
      </c>
      <c r="C23" s="55"/>
      <c r="D23" s="56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0" t="s">
        <v>23</v>
      </c>
      <c r="B24" s="11"/>
      <c r="C24" s="55"/>
      <c r="D24" s="56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0" t="s">
        <v>24</v>
      </c>
      <c r="B25" s="11"/>
      <c r="C25" s="55"/>
      <c r="D25" s="56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1"/>
      <c r="C26" s="55"/>
      <c r="D26" s="56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25</v>
      </c>
      <c r="B27" s="8"/>
      <c r="C27" s="8">
        <f>SUM(C28:D55)</f>
        <v>0</v>
      </c>
      <c r="D27" s="83">
        <v>2100.7350000000001</v>
      </c>
      <c r="E27" s="7"/>
      <c r="F27" s="7"/>
      <c r="G27" s="7"/>
      <c r="H27" s="7"/>
      <c r="I27" s="79"/>
      <c r="J27" s="79"/>
      <c r="K27" s="79"/>
      <c r="L27" s="79"/>
      <c r="M27" s="7"/>
      <c r="N27" s="52" t="s">
        <v>142</v>
      </c>
      <c r="O27" s="53"/>
      <c r="P27" s="53"/>
      <c r="Q27" s="53"/>
      <c r="R27" s="54"/>
      <c r="S27" s="58" t="s">
        <v>26</v>
      </c>
      <c r="T27" s="59"/>
      <c r="U27" s="59"/>
      <c r="V27" s="59"/>
      <c r="W27" s="54"/>
      <c r="Y27" s="9" t="s">
        <v>27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18</v>
      </c>
      <c r="B28" s="11">
        <v>1</v>
      </c>
      <c r="C28" s="55"/>
      <c r="D28" s="56"/>
      <c r="N28" s="53"/>
      <c r="O28" s="53"/>
      <c r="P28" s="53"/>
      <c r="Q28" s="53"/>
      <c r="R28" s="54"/>
      <c r="S28" s="59"/>
      <c r="T28" s="59"/>
      <c r="U28" s="59"/>
      <c r="V28" s="59"/>
      <c r="W28" s="54"/>
    </row>
    <row r="29" spans="1:30">
      <c r="A29" s="10" t="s">
        <v>19</v>
      </c>
      <c r="B29" s="11"/>
      <c r="C29" s="55"/>
      <c r="D29" s="56"/>
      <c r="N29" s="53"/>
      <c r="O29" s="53"/>
      <c r="P29" s="53"/>
      <c r="Q29" s="53"/>
      <c r="R29" s="54"/>
      <c r="S29" s="59"/>
      <c r="T29" s="59"/>
      <c r="U29" s="59"/>
      <c r="V29" s="59"/>
      <c r="W29" s="54"/>
    </row>
    <row r="30" spans="1:30">
      <c r="A30" s="10" t="s">
        <v>28</v>
      </c>
      <c r="B30" s="11">
        <v>6</v>
      </c>
      <c r="C30" s="55"/>
      <c r="D30" s="56"/>
      <c r="N30" s="53"/>
      <c r="O30" s="53"/>
      <c r="P30" s="53"/>
      <c r="Q30" s="53"/>
      <c r="R30" s="54"/>
      <c r="S30" s="59"/>
      <c r="T30" s="59"/>
      <c r="U30" s="59"/>
      <c r="V30" s="59"/>
      <c r="W30" s="54"/>
    </row>
    <row r="31" spans="1:30">
      <c r="A31" s="10" t="s">
        <v>29</v>
      </c>
      <c r="B31" s="11">
        <v>8</v>
      </c>
      <c r="C31" s="55"/>
      <c r="D31" s="56"/>
      <c r="N31" s="53"/>
      <c r="O31" s="53"/>
      <c r="P31" s="53"/>
      <c r="Q31" s="53"/>
      <c r="R31" s="54"/>
      <c r="S31" s="59"/>
      <c r="T31" s="59"/>
      <c r="U31" s="59"/>
      <c r="V31" s="59"/>
      <c r="W31" s="54"/>
    </row>
    <row r="32" spans="1:30">
      <c r="A32" s="10" t="s">
        <v>30</v>
      </c>
      <c r="B32" s="11">
        <v>8</v>
      </c>
      <c r="C32" s="55"/>
      <c r="D32" s="56"/>
      <c r="N32" s="53"/>
      <c r="O32" s="53"/>
      <c r="P32" s="53"/>
      <c r="Q32" s="53"/>
      <c r="R32" s="54"/>
      <c r="S32" s="59"/>
      <c r="T32" s="59"/>
      <c r="U32" s="59"/>
      <c r="V32" s="59"/>
      <c r="W32" s="54"/>
    </row>
    <row r="33" spans="1:23">
      <c r="A33" s="10" t="s">
        <v>31</v>
      </c>
      <c r="B33" s="11">
        <v>12</v>
      </c>
      <c r="C33" s="55"/>
      <c r="D33" s="56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23">
      <c r="A34" s="10" t="s">
        <v>32</v>
      </c>
      <c r="B34" s="11">
        <v>7</v>
      </c>
      <c r="C34" s="55"/>
      <c r="D34" s="56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23">
      <c r="A35" s="10" t="s">
        <v>21</v>
      </c>
      <c r="B35" s="11">
        <v>3</v>
      </c>
      <c r="C35" s="55"/>
      <c r="D35" s="56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23">
      <c r="A36" s="10" t="s">
        <v>22</v>
      </c>
      <c r="B36" s="11">
        <v>1</v>
      </c>
      <c r="C36" s="55"/>
      <c r="D36" s="56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23">
      <c r="A37" s="10" t="s">
        <v>33</v>
      </c>
      <c r="B37" s="11"/>
      <c r="C37" s="55"/>
      <c r="D37" s="56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23">
      <c r="A38" s="10" t="s">
        <v>34</v>
      </c>
      <c r="B38" s="11"/>
      <c r="C38" s="55"/>
      <c r="D38" s="56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23">
      <c r="A39" s="10" t="s">
        <v>35</v>
      </c>
      <c r="B39" s="11">
        <v>1</v>
      </c>
      <c r="C39" s="55"/>
      <c r="D39" s="56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23">
      <c r="A40" s="10" t="s">
        <v>36</v>
      </c>
      <c r="B40" s="11">
        <v>4</v>
      </c>
      <c r="C40" s="55"/>
      <c r="D40" s="56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23">
      <c r="A41" s="10" t="s">
        <v>37</v>
      </c>
      <c r="B41" s="11">
        <v>2</v>
      </c>
      <c r="C41" s="55"/>
      <c r="D41" s="56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23">
      <c r="A42" s="10" t="s">
        <v>38</v>
      </c>
      <c r="B42" s="11">
        <v>6</v>
      </c>
      <c r="C42" s="55"/>
      <c r="D42" s="56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23">
      <c r="A43" s="10" t="s">
        <v>24</v>
      </c>
      <c r="B43" s="11">
        <v>4</v>
      </c>
      <c r="C43" s="55"/>
      <c r="D43" s="56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23">
      <c r="A44" s="10" t="s">
        <v>39</v>
      </c>
      <c r="B44" s="11"/>
      <c r="C44" s="55"/>
      <c r="D44" s="56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23">
      <c r="A45" s="10" t="s">
        <v>40</v>
      </c>
      <c r="B45" s="11"/>
      <c r="C45" s="55"/>
      <c r="D45" s="56"/>
      <c r="N45" s="6"/>
      <c r="O45" s="6"/>
      <c r="P45" s="6"/>
      <c r="Q45" s="6"/>
      <c r="R45" s="17"/>
      <c r="S45" s="15"/>
      <c r="T45" s="15"/>
      <c r="U45" s="15"/>
      <c r="V45" s="15"/>
      <c r="W45" s="17"/>
    </row>
    <row r="46" spans="1:23">
      <c r="A46" s="10" t="s">
        <v>41</v>
      </c>
      <c r="B46" s="11">
        <v>3</v>
      </c>
      <c r="C46" s="55"/>
      <c r="D46" s="56"/>
      <c r="N46" s="6"/>
      <c r="O46" s="6"/>
      <c r="P46" s="6"/>
      <c r="Q46" s="6"/>
      <c r="R46" s="17"/>
      <c r="S46" s="15"/>
      <c r="T46" s="15"/>
      <c r="U46" s="15"/>
      <c r="V46" s="15"/>
      <c r="W46" s="17"/>
    </row>
    <row r="47" spans="1:23">
      <c r="A47" s="10" t="s">
        <v>42</v>
      </c>
      <c r="B47" s="11">
        <v>6</v>
      </c>
      <c r="C47" s="55"/>
      <c r="D47" s="56"/>
      <c r="N47" s="6"/>
      <c r="O47" s="6"/>
      <c r="P47" s="6"/>
      <c r="Q47" s="6"/>
      <c r="R47" s="17"/>
      <c r="S47" s="15"/>
      <c r="T47" s="15"/>
      <c r="U47" s="15"/>
      <c r="V47" s="15"/>
      <c r="W47" s="17"/>
    </row>
    <row r="48" spans="1:23">
      <c r="A48" s="10" t="s">
        <v>43</v>
      </c>
      <c r="B48" s="11">
        <v>8</v>
      </c>
      <c r="C48" s="55"/>
      <c r="D48" s="56"/>
      <c r="N48" s="6"/>
      <c r="O48" s="6"/>
      <c r="P48" s="6"/>
      <c r="Q48" s="6"/>
      <c r="R48" s="17"/>
      <c r="S48" s="15"/>
      <c r="T48" s="15"/>
      <c r="U48" s="15"/>
      <c r="V48" s="15"/>
      <c r="W48" s="17"/>
    </row>
    <row r="49" spans="1:30">
      <c r="A49" s="10" t="s">
        <v>44</v>
      </c>
      <c r="B49" s="11">
        <v>2</v>
      </c>
      <c r="C49" s="55"/>
      <c r="D49" s="56"/>
      <c r="N49" s="6"/>
      <c r="O49" s="6"/>
      <c r="P49" s="6"/>
      <c r="Q49" s="6"/>
      <c r="R49" s="17"/>
      <c r="S49" s="15"/>
      <c r="T49" s="15"/>
      <c r="U49" s="15"/>
      <c r="V49" s="15"/>
      <c r="W49" s="17"/>
    </row>
    <row r="50" spans="1:30">
      <c r="A50" s="10" t="s">
        <v>45</v>
      </c>
      <c r="B50" s="11">
        <v>3</v>
      </c>
      <c r="C50" s="55"/>
      <c r="D50" s="56"/>
      <c r="N50" s="6"/>
      <c r="O50" s="6"/>
      <c r="P50" s="6"/>
      <c r="Q50" s="6"/>
      <c r="R50" s="17"/>
      <c r="S50" s="15"/>
      <c r="T50" s="15"/>
      <c r="U50" s="15"/>
      <c r="V50" s="15"/>
      <c r="W50" s="17"/>
    </row>
    <row r="51" spans="1:30">
      <c r="A51" s="10" t="s">
        <v>46</v>
      </c>
      <c r="B51" s="11">
        <v>4</v>
      </c>
      <c r="C51" s="55"/>
      <c r="D51" s="56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30">
      <c r="A52" s="10" t="s">
        <v>47</v>
      </c>
      <c r="B52" s="11">
        <v>2</v>
      </c>
      <c r="C52" s="55"/>
      <c r="D52" s="56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0" t="s">
        <v>48</v>
      </c>
      <c r="B53" s="11">
        <v>1</v>
      </c>
      <c r="C53" s="55"/>
      <c r="D53" s="56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0" t="s">
        <v>49</v>
      </c>
      <c r="B54" s="11"/>
      <c r="C54" s="55"/>
      <c r="D54" s="56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0" t="s">
        <v>50</v>
      </c>
      <c r="B55" s="11"/>
      <c r="C55" s="55"/>
      <c r="D55" s="56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1"/>
      <c r="C56" s="55"/>
      <c r="D56" s="56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8" t="s">
        <v>51</v>
      </c>
      <c r="B57" s="8"/>
      <c r="C57" s="8">
        <f>SUM(C58:D113)</f>
        <v>0</v>
      </c>
      <c r="D57" s="83">
        <v>2181.5324999999998</v>
      </c>
      <c r="E57" s="7"/>
      <c r="F57" s="7"/>
      <c r="G57" s="7"/>
      <c r="H57" s="7"/>
      <c r="I57" s="79"/>
      <c r="J57" s="79"/>
      <c r="K57" s="79"/>
      <c r="L57" s="79"/>
      <c r="M57" s="7"/>
      <c r="N57" s="52" t="s">
        <v>143</v>
      </c>
      <c r="O57" s="53"/>
      <c r="P57" s="53"/>
      <c r="Q57" s="53"/>
      <c r="R57" s="54"/>
      <c r="S57" s="58" t="s">
        <v>52</v>
      </c>
      <c r="T57" s="59"/>
      <c r="U57" s="59"/>
      <c r="V57" s="59"/>
      <c r="W57" s="54"/>
      <c r="Y57" s="9" t="s">
        <v>53</v>
      </c>
      <c r="Z57" s="1">
        <f>IF(Y57&lt;"20",C57+E57+F57,IF(Y57&gt;"59",C57+E57+F57,0))</f>
        <v>0</v>
      </c>
      <c r="AB57" s="1">
        <f>IF(Y57&gt;"19",IF(Y57&lt;"60",C57+E57+F57,0),0)</f>
        <v>0</v>
      </c>
      <c r="AD57" s="1">
        <f>(C57+E57+F57)*D57</f>
        <v>0</v>
      </c>
    </row>
    <row r="58" spans="1:30">
      <c r="A58" s="10" t="s">
        <v>54</v>
      </c>
      <c r="B58" s="11"/>
      <c r="C58" s="55"/>
      <c r="D58" s="56"/>
      <c r="N58" s="53"/>
      <c r="O58" s="53"/>
      <c r="P58" s="53"/>
      <c r="Q58" s="53"/>
      <c r="R58" s="54"/>
      <c r="S58" s="59"/>
      <c r="T58" s="59"/>
      <c r="U58" s="59"/>
      <c r="V58" s="59"/>
      <c r="W58" s="54"/>
    </row>
    <row r="59" spans="1:30">
      <c r="A59" s="10" t="s">
        <v>55</v>
      </c>
      <c r="B59" s="11"/>
      <c r="C59" s="55"/>
      <c r="D59" s="56"/>
      <c r="N59" s="53"/>
      <c r="O59" s="53"/>
      <c r="P59" s="53"/>
      <c r="Q59" s="53"/>
      <c r="R59" s="54"/>
      <c r="S59" s="59"/>
      <c r="T59" s="59"/>
      <c r="U59" s="59"/>
      <c r="V59" s="59"/>
      <c r="W59" s="54"/>
    </row>
    <row r="60" spans="1:30">
      <c r="A60" s="10" t="s">
        <v>56</v>
      </c>
      <c r="B60" s="11"/>
      <c r="C60" s="55"/>
      <c r="D60" s="56"/>
      <c r="N60" s="53"/>
      <c r="O60" s="53"/>
      <c r="P60" s="53"/>
      <c r="Q60" s="53"/>
      <c r="R60" s="54"/>
      <c r="S60" s="59"/>
      <c r="T60" s="59"/>
      <c r="U60" s="59"/>
      <c r="V60" s="59"/>
      <c r="W60" s="54"/>
    </row>
    <row r="61" spans="1:30">
      <c r="A61" s="10" t="s">
        <v>57</v>
      </c>
      <c r="B61" s="11"/>
      <c r="C61" s="55"/>
      <c r="D61" s="56"/>
      <c r="N61" s="53"/>
      <c r="O61" s="53"/>
      <c r="P61" s="53"/>
      <c r="Q61" s="53"/>
      <c r="R61" s="54"/>
      <c r="S61" s="59"/>
      <c r="T61" s="59"/>
      <c r="U61" s="59"/>
      <c r="V61" s="59"/>
      <c r="W61" s="54"/>
    </row>
    <row r="62" spans="1:30">
      <c r="A62" s="10" t="s">
        <v>58</v>
      </c>
      <c r="B62" s="11"/>
      <c r="C62" s="55"/>
      <c r="D62" s="56"/>
      <c r="N62" s="53"/>
      <c r="O62" s="53"/>
      <c r="P62" s="53"/>
      <c r="Q62" s="53"/>
      <c r="R62" s="54"/>
      <c r="S62" s="59"/>
      <c r="T62" s="59"/>
      <c r="U62" s="59"/>
      <c r="V62" s="59"/>
      <c r="W62" s="54"/>
    </row>
    <row r="63" spans="1:30">
      <c r="A63" s="10" t="s">
        <v>59</v>
      </c>
      <c r="B63" s="11"/>
      <c r="C63" s="55"/>
      <c r="D63" s="56"/>
      <c r="N63" s="6"/>
      <c r="O63" s="6"/>
      <c r="P63" s="6"/>
      <c r="Q63" s="6"/>
      <c r="R63" s="17"/>
      <c r="S63" s="15"/>
      <c r="T63" s="15"/>
      <c r="U63" s="15"/>
      <c r="V63" s="15"/>
      <c r="W63" s="17"/>
    </row>
    <row r="64" spans="1:30">
      <c r="A64" s="10" t="s">
        <v>15</v>
      </c>
      <c r="B64" s="11">
        <v>9</v>
      </c>
      <c r="C64" s="55"/>
      <c r="D64" s="56"/>
      <c r="N64" s="6"/>
      <c r="O64" s="6"/>
      <c r="P64" s="6"/>
      <c r="Q64" s="6"/>
      <c r="R64" s="17"/>
      <c r="S64" s="15"/>
      <c r="T64" s="15"/>
      <c r="U64" s="15"/>
      <c r="V64" s="15"/>
      <c r="W64" s="17"/>
    </row>
    <row r="65" spans="1:23">
      <c r="A65" s="10" t="s">
        <v>60</v>
      </c>
      <c r="B65" s="11">
        <v>9</v>
      </c>
      <c r="C65" s="55"/>
      <c r="D65" s="56"/>
      <c r="N65" s="6"/>
      <c r="O65" s="6"/>
      <c r="P65" s="6"/>
      <c r="Q65" s="6"/>
      <c r="R65" s="17"/>
      <c r="S65" s="15"/>
      <c r="T65" s="15"/>
      <c r="U65" s="15"/>
      <c r="V65" s="15"/>
      <c r="W65" s="17"/>
    </row>
    <row r="66" spans="1:23">
      <c r="A66" s="10" t="s">
        <v>61</v>
      </c>
      <c r="B66" s="11">
        <v>9</v>
      </c>
      <c r="C66" s="55"/>
      <c r="D66" s="56"/>
      <c r="N66" s="6"/>
      <c r="O66" s="6"/>
      <c r="P66" s="6"/>
      <c r="Q66" s="6"/>
      <c r="R66" s="17"/>
      <c r="S66" s="15"/>
      <c r="T66" s="15"/>
      <c r="U66" s="15"/>
      <c r="V66" s="15"/>
      <c r="W66" s="17"/>
    </row>
    <row r="67" spans="1:23">
      <c r="A67" s="10" t="s">
        <v>62</v>
      </c>
      <c r="B67" s="11">
        <v>9</v>
      </c>
      <c r="C67" s="55"/>
      <c r="D67" s="56"/>
      <c r="N67" s="6"/>
      <c r="O67" s="6"/>
      <c r="P67" s="6"/>
      <c r="Q67" s="6"/>
      <c r="R67" s="17"/>
      <c r="S67" s="15"/>
      <c r="T67" s="15"/>
      <c r="U67" s="15"/>
      <c r="V67" s="15"/>
      <c r="W67" s="17"/>
    </row>
    <row r="68" spans="1:23">
      <c r="A68" s="10" t="s">
        <v>63</v>
      </c>
      <c r="B68" s="11">
        <v>8</v>
      </c>
      <c r="C68" s="55"/>
      <c r="D68" s="56"/>
      <c r="N68" s="6"/>
      <c r="O68" s="6"/>
      <c r="P68" s="6"/>
      <c r="Q68" s="6"/>
      <c r="R68" s="17"/>
      <c r="S68" s="15"/>
      <c r="T68" s="15"/>
      <c r="U68" s="15"/>
      <c r="V68" s="15"/>
      <c r="W68" s="17"/>
    </row>
    <row r="69" spans="1:23">
      <c r="A69" s="10" t="s">
        <v>64</v>
      </c>
      <c r="B69" s="11"/>
      <c r="C69" s="55"/>
      <c r="D69" s="56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23">
      <c r="A70" s="10" t="s">
        <v>65</v>
      </c>
      <c r="B70" s="11"/>
      <c r="C70" s="55"/>
      <c r="D70" s="56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23">
      <c r="A71" s="10" t="s">
        <v>18</v>
      </c>
      <c r="B71" s="11"/>
      <c r="C71" s="55"/>
      <c r="D71" s="56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23">
      <c r="A72" s="10" t="s">
        <v>19</v>
      </c>
      <c r="B72" s="11"/>
      <c r="C72" s="55"/>
      <c r="D72" s="56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23">
      <c r="A73" s="10" t="s">
        <v>28</v>
      </c>
      <c r="B73" s="11">
        <v>4</v>
      </c>
      <c r="C73" s="55"/>
      <c r="D73" s="56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23">
      <c r="A74" s="10" t="s">
        <v>29</v>
      </c>
      <c r="B74" s="11">
        <v>6</v>
      </c>
      <c r="C74" s="55"/>
      <c r="D74" s="56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23">
      <c r="A75" s="10" t="s">
        <v>30</v>
      </c>
      <c r="B75" s="11">
        <v>9</v>
      </c>
      <c r="C75" s="55"/>
      <c r="D75" s="56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23">
      <c r="A76" s="10" t="s">
        <v>31</v>
      </c>
      <c r="B76" s="11">
        <v>9</v>
      </c>
      <c r="C76" s="55"/>
      <c r="D76" s="56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23">
      <c r="A77" s="10" t="s">
        <v>32</v>
      </c>
      <c r="B77" s="11"/>
      <c r="C77" s="55"/>
      <c r="D77" s="56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23">
      <c r="A78" s="10" t="s">
        <v>66</v>
      </c>
      <c r="B78" s="11"/>
      <c r="C78" s="55"/>
      <c r="D78" s="56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23">
      <c r="A79" s="10" t="s">
        <v>22</v>
      </c>
      <c r="B79" s="11"/>
      <c r="C79" s="55"/>
      <c r="D79" s="56"/>
      <c r="N79" s="6"/>
      <c r="O79" s="6"/>
      <c r="P79" s="6"/>
      <c r="Q79" s="6"/>
      <c r="R79" s="17"/>
      <c r="S79" s="15"/>
      <c r="T79" s="15"/>
      <c r="U79" s="15"/>
      <c r="V79" s="15"/>
      <c r="W79" s="17"/>
    </row>
    <row r="80" spans="1:23">
      <c r="A80" s="10" t="s">
        <v>33</v>
      </c>
      <c r="B80" s="11">
        <v>2</v>
      </c>
      <c r="C80" s="55"/>
      <c r="D80" s="56"/>
      <c r="N80" s="6"/>
      <c r="O80" s="6"/>
      <c r="P80" s="6"/>
      <c r="Q80" s="6"/>
      <c r="R80" s="17"/>
      <c r="S80" s="15"/>
      <c r="T80" s="15"/>
      <c r="U80" s="15"/>
      <c r="V80" s="15"/>
      <c r="W80" s="17"/>
    </row>
    <row r="81" spans="1:23">
      <c r="A81" s="10" t="s">
        <v>34</v>
      </c>
      <c r="B81" s="11">
        <v>3</v>
      </c>
      <c r="C81" s="55"/>
      <c r="D81" s="56"/>
      <c r="N81" s="6"/>
      <c r="O81" s="6"/>
      <c r="P81" s="6"/>
      <c r="Q81" s="6"/>
      <c r="R81" s="17"/>
      <c r="S81" s="15"/>
      <c r="T81" s="15"/>
      <c r="U81" s="15"/>
      <c r="V81" s="15"/>
      <c r="W81" s="17"/>
    </row>
    <row r="82" spans="1:23">
      <c r="A82" s="10" t="s">
        <v>35</v>
      </c>
      <c r="B82" s="11">
        <v>7</v>
      </c>
      <c r="C82" s="55"/>
      <c r="D82" s="56"/>
      <c r="N82" s="6"/>
      <c r="O82" s="6"/>
      <c r="P82" s="6"/>
      <c r="Q82" s="6"/>
      <c r="R82" s="17"/>
      <c r="S82" s="15"/>
      <c r="T82" s="15"/>
      <c r="U82" s="15"/>
      <c r="V82" s="15"/>
      <c r="W82" s="17"/>
    </row>
    <row r="83" spans="1:23">
      <c r="A83" s="10" t="s">
        <v>36</v>
      </c>
      <c r="B83" s="11">
        <v>9</v>
      </c>
      <c r="C83" s="55"/>
      <c r="D83" s="56"/>
      <c r="N83" s="6"/>
      <c r="O83" s="6"/>
      <c r="P83" s="6"/>
      <c r="Q83" s="6"/>
      <c r="R83" s="17"/>
      <c r="S83" s="15"/>
      <c r="T83" s="15"/>
      <c r="U83" s="15"/>
      <c r="V83" s="15"/>
      <c r="W83" s="17"/>
    </row>
    <row r="84" spans="1:23">
      <c r="A84" s="10" t="s">
        <v>37</v>
      </c>
      <c r="B84" s="11">
        <v>4</v>
      </c>
      <c r="C84" s="55"/>
      <c r="D84" s="56"/>
      <c r="N84" s="6"/>
      <c r="O84" s="6"/>
      <c r="P84" s="6"/>
      <c r="Q84" s="6"/>
      <c r="R84" s="17"/>
      <c r="S84" s="15"/>
      <c r="T84" s="15"/>
      <c r="U84" s="15"/>
      <c r="V84" s="15"/>
      <c r="W84" s="17"/>
    </row>
    <row r="85" spans="1:23">
      <c r="A85" s="10" t="s">
        <v>38</v>
      </c>
      <c r="B85" s="11"/>
      <c r="C85" s="55"/>
      <c r="D85" s="56"/>
      <c r="N85" s="6"/>
      <c r="O85" s="6"/>
      <c r="P85" s="6"/>
      <c r="Q85" s="6"/>
      <c r="R85" s="17"/>
      <c r="S85" s="15"/>
      <c r="T85" s="15"/>
      <c r="U85" s="15"/>
      <c r="V85" s="15"/>
      <c r="W85" s="17"/>
    </row>
    <row r="86" spans="1:23">
      <c r="A86" s="10" t="s">
        <v>24</v>
      </c>
      <c r="B86" s="11"/>
      <c r="C86" s="55"/>
      <c r="D86" s="56"/>
      <c r="N86" s="6"/>
      <c r="O86" s="6"/>
      <c r="P86" s="6"/>
      <c r="Q86" s="6"/>
      <c r="R86" s="17"/>
      <c r="S86" s="15"/>
      <c r="T86" s="15"/>
      <c r="U86" s="15"/>
      <c r="V86" s="15"/>
      <c r="W86" s="17"/>
    </row>
    <row r="87" spans="1:23">
      <c r="A87" s="10" t="s">
        <v>39</v>
      </c>
      <c r="B87" s="11"/>
      <c r="C87" s="55"/>
      <c r="D87" s="56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23">
      <c r="A88" s="10" t="s">
        <v>40</v>
      </c>
      <c r="B88" s="11">
        <v>5</v>
      </c>
      <c r="C88" s="55"/>
      <c r="D88" s="56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23">
      <c r="A89" s="10" t="s">
        <v>41</v>
      </c>
      <c r="B89" s="11">
        <v>8</v>
      </c>
      <c r="C89" s="55"/>
      <c r="D89" s="56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23">
      <c r="A90" s="10" t="s">
        <v>42</v>
      </c>
      <c r="B90" s="11">
        <v>2</v>
      </c>
      <c r="C90" s="55"/>
      <c r="D90" s="56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23">
      <c r="A91" s="10" t="s">
        <v>43</v>
      </c>
      <c r="B91" s="11">
        <v>4</v>
      </c>
      <c r="C91" s="55"/>
      <c r="D91" s="56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23">
      <c r="A92" s="10" t="s">
        <v>44</v>
      </c>
      <c r="B92" s="11">
        <v>4</v>
      </c>
      <c r="C92" s="55"/>
      <c r="D92" s="56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23">
      <c r="A93" s="10" t="s">
        <v>45</v>
      </c>
      <c r="B93" s="11"/>
      <c r="C93" s="55"/>
      <c r="D93" s="56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23">
      <c r="A94" s="10" t="s">
        <v>46</v>
      </c>
      <c r="B94" s="11">
        <v>2</v>
      </c>
      <c r="C94" s="55"/>
      <c r="D94" s="56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23">
      <c r="A95" s="10" t="s">
        <v>47</v>
      </c>
      <c r="B95" s="11">
        <v>6</v>
      </c>
      <c r="C95" s="55"/>
      <c r="D95" s="56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23">
      <c r="A96" s="10" t="s">
        <v>48</v>
      </c>
      <c r="B96" s="11">
        <v>8</v>
      </c>
      <c r="C96" s="55"/>
      <c r="D96" s="56"/>
      <c r="N96" s="6"/>
      <c r="O96" s="6"/>
      <c r="P96" s="6"/>
      <c r="Q96" s="6"/>
      <c r="R96" s="17"/>
      <c r="S96" s="15"/>
      <c r="T96" s="15"/>
      <c r="U96" s="15"/>
      <c r="V96" s="15"/>
      <c r="W96" s="17"/>
    </row>
    <row r="97" spans="1:23">
      <c r="A97" s="10" t="s">
        <v>49</v>
      </c>
      <c r="B97" s="11">
        <v>3</v>
      </c>
      <c r="C97" s="55"/>
      <c r="D97" s="56"/>
      <c r="N97" s="6"/>
      <c r="O97" s="6"/>
      <c r="P97" s="6"/>
      <c r="Q97" s="6"/>
      <c r="R97" s="17"/>
      <c r="S97" s="15"/>
      <c r="T97" s="15"/>
      <c r="U97" s="15"/>
      <c r="V97" s="15"/>
      <c r="W97" s="17"/>
    </row>
    <row r="98" spans="1:23">
      <c r="A98" s="10" t="s">
        <v>50</v>
      </c>
      <c r="B98" s="11">
        <v>4</v>
      </c>
      <c r="C98" s="55"/>
      <c r="D98" s="56"/>
      <c r="N98" s="6"/>
      <c r="O98" s="6"/>
      <c r="P98" s="6"/>
      <c r="Q98" s="6"/>
      <c r="R98" s="17"/>
      <c r="S98" s="15"/>
      <c r="T98" s="15"/>
      <c r="U98" s="15"/>
      <c r="V98" s="15"/>
      <c r="W98" s="17"/>
    </row>
    <row r="99" spans="1:23">
      <c r="A99" s="10" t="s">
        <v>67</v>
      </c>
      <c r="B99" s="11">
        <v>4</v>
      </c>
      <c r="C99" s="55"/>
      <c r="D99" s="56"/>
      <c r="N99" s="6"/>
      <c r="O99" s="6"/>
      <c r="P99" s="6"/>
      <c r="Q99" s="6"/>
      <c r="R99" s="17"/>
      <c r="S99" s="15"/>
      <c r="T99" s="15"/>
      <c r="U99" s="15"/>
      <c r="V99" s="15"/>
      <c r="W99" s="17"/>
    </row>
    <row r="100" spans="1:23">
      <c r="A100" s="10" t="s">
        <v>68</v>
      </c>
      <c r="B100" s="11">
        <v>4</v>
      </c>
      <c r="C100" s="55"/>
      <c r="D100" s="56"/>
      <c r="N100" s="6"/>
      <c r="O100" s="6"/>
      <c r="P100" s="6"/>
      <c r="Q100" s="6"/>
      <c r="R100" s="17"/>
      <c r="S100" s="15"/>
      <c r="T100" s="15"/>
      <c r="U100" s="15"/>
      <c r="V100" s="15"/>
      <c r="W100" s="17"/>
    </row>
    <row r="101" spans="1:23">
      <c r="A101" s="10" t="s">
        <v>69</v>
      </c>
      <c r="B101" s="11">
        <v>3</v>
      </c>
      <c r="C101" s="55"/>
      <c r="D101" s="56"/>
      <c r="N101" s="6"/>
      <c r="O101" s="6"/>
      <c r="P101" s="6"/>
      <c r="Q101" s="6"/>
      <c r="R101" s="17"/>
      <c r="S101" s="15"/>
      <c r="T101" s="15"/>
      <c r="U101" s="15"/>
      <c r="V101" s="15"/>
      <c r="W101" s="17"/>
    </row>
    <row r="102" spans="1:23">
      <c r="A102" s="10" t="s">
        <v>70</v>
      </c>
      <c r="B102" s="11">
        <v>4</v>
      </c>
      <c r="C102" s="55"/>
      <c r="D102" s="56"/>
      <c r="N102" s="6"/>
      <c r="O102" s="6"/>
      <c r="P102" s="6"/>
      <c r="Q102" s="6"/>
      <c r="R102" s="17"/>
      <c r="S102" s="15"/>
      <c r="T102" s="15"/>
      <c r="U102" s="15"/>
      <c r="V102" s="15"/>
      <c r="W102" s="17"/>
    </row>
    <row r="103" spans="1:23">
      <c r="A103" s="10" t="s">
        <v>71</v>
      </c>
      <c r="B103" s="11">
        <v>4</v>
      </c>
      <c r="C103" s="55"/>
      <c r="D103" s="56"/>
      <c r="N103" s="6"/>
      <c r="O103" s="6"/>
      <c r="P103" s="6"/>
      <c r="Q103" s="6"/>
      <c r="R103" s="17"/>
      <c r="S103" s="15"/>
      <c r="T103" s="15"/>
      <c r="U103" s="15"/>
      <c r="V103" s="15"/>
      <c r="W103" s="17"/>
    </row>
    <row r="104" spans="1:23">
      <c r="A104" s="10" t="s">
        <v>72</v>
      </c>
      <c r="B104" s="11">
        <v>3</v>
      </c>
      <c r="C104" s="55"/>
      <c r="D104" s="56"/>
      <c r="N104" s="6"/>
      <c r="O104" s="6"/>
      <c r="P104" s="6"/>
      <c r="Q104" s="6"/>
      <c r="R104" s="17"/>
      <c r="S104" s="15"/>
      <c r="T104" s="15"/>
      <c r="U104" s="15"/>
      <c r="V104" s="15"/>
      <c r="W104" s="17"/>
    </row>
    <row r="105" spans="1:23">
      <c r="A105" s="10" t="s">
        <v>73</v>
      </c>
      <c r="B105" s="11">
        <v>4</v>
      </c>
      <c r="C105" s="55"/>
      <c r="D105" s="56"/>
      <c r="N105" s="6"/>
      <c r="O105" s="6"/>
      <c r="P105" s="6"/>
      <c r="Q105" s="6"/>
      <c r="R105" s="17"/>
      <c r="S105" s="15"/>
      <c r="T105" s="15"/>
      <c r="U105" s="15"/>
      <c r="V105" s="15"/>
      <c r="W105" s="17"/>
    </row>
    <row r="106" spans="1:23">
      <c r="A106" s="10" t="s">
        <v>74</v>
      </c>
      <c r="B106" s="11">
        <v>4</v>
      </c>
      <c r="C106" s="55"/>
      <c r="D106" s="56"/>
      <c r="N106" s="6"/>
      <c r="O106" s="6"/>
      <c r="P106" s="6"/>
      <c r="Q106" s="6"/>
      <c r="R106" s="17"/>
      <c r="S106" s="15"/>
      <c r="T106" s="15"/>
      <c r="U106" s="15"/>
      <c r="V106" s="15"/>
      <c r="W106" s="17"/>
    </row>
    <row r="107" spans="1:23">
      <c r="A107" s="10" t="s">
        <v>75</v>
      </c>
      <c r="B107" s="11">
        <v>4</v>
      </c>
      <c r="C107" s="55"/>
      <c r="D107" s="56"/>
      <c r="N107" s="6"/>
      <c r="O107" s="6"/>
      <c r="P107" s="6"/>
      <c r="Q107" s="6"/>
      <c r="R107" s="17"/>
      <c r="S107" s="15"/>
      <c r="T107" s="15"/>
      <c r="U107" s="15"/>
      <c r="V107" s="15"/>
      <c r="W107" s="17"/>
    </row>
    <row r="108" spans="1:23">
      <c r="A108" s="10" t="s">
        <v>76</v>
      </c>
      <c r="B108" s="11">
        <v>4</v>
      </c>
      <c r="C108" s="55"/>
      <c r="D108" s="56"/>
      <c r="N108" s="6"/>
      <c r="O108" s="6"/>
      <c r="P108" s="6"/>
      <c r="Q108" s="6"/>
      <c r="R108" s="17"/>
      <c r="S108" s="15"/>
      <c r="T108" s="15"/>
      <c r="U108" s="15"/>
      <c r="V108" s="15"/>
      <c r="W108" s="17"/>
    </row>
    <row r="109" spans="1:23">
      <c r="A109" s="10" t="s">
        <v>77</v>
      </c>
      <c r="B109" s="11">
        <v>5</v>
      </c>
      <c r="C109" s="55"/>
      <c r="D109" s="56"/>
      <c r="N109" s="6"/>
      <c r="O109" s="6"/>
      <c r="P109" s="6"/>
      <c r="Q109" s="6"/>
      <c r="R109" s="17"/>
      <c r="S109" s="15"/>
      <c r="T109" s="15"/>
      <c r="U109" s="15"/>
      <c r="V109" s="15"/>
      <c r="W109" s="17"/>
    </row>
    <row r="110" spans="1:23">
      <c r="A110" s="10" t="s">
        <v>78</v>
      </c>
      <c r="B110" s="11">
        <v>5</v>
      </c>
      <c r="C110" s="55"/>
      <c r="D110" s="56"/>
      <c r="N110" s="6"/>
      <c r="O110" s="6"/>
      <c r="P110" s="6"/>
      <c r="Q110" s="6"/>
      <c r="R110" s="17"/>
      <c r="S110" s="15"/>
      <c r="T110" s="15"/>
      <c r="U110" s="15"/>
      <c r="V110" s="15"/>
      <c r="W110" s="17"/>
    </row>
    <row r="111" spans="1:23">
      <c r="A111" s="10" t="s">
        <v>79</v>
      </c>
      <c r="B111" s="11">
        <v>5</v>
      </c>
      <c r="C111" s="55"/>
      <c r="D111" s="56"/>
      <c r="N111" s="6"/>
      <c r="O111" s="6"/>
      <c r="P111" s="6"/>
      <c r="Q111" s="6"/>
      <c r="R111" s="17"/>
      <c r="S111" s="15"/>
      <c r="T111" s="15"/>
      <c r="U111" s="15"/>
      <c r="V111" s="15"/>
      <c r="W111" s="17"/>
    </row>
    <row r="112" spans="1:23">
      <c r="A112" s="10" t="s">
        <v>80</v>
      </c>
      <c r="B112" s="11">
        <v>4</v>
      </c>
      <c r="C112" s="55"/>
      <c r="D112" s="56"/>
      <c r="N112" s="6"/>
      <c r="O112" s="6"/>
      <c r="P112" s="6"/>
      <c r="Q112" s="6"/>
      <c r="R112" s="17"/>
      <c r="S112" s="15"/>
      <c r="T112" s="15"/>
      <c r="U112" s="15"/>
      <c r="V112" s="15"/>
      <c r="W112" s="17"/>
    </row>
    <row r="113" spans="1:30">
      <c r="A113" s="10" t="s">
        <v>81</v>
      </c>
      <c r="B113" s="11">
        <v>5</v>
      </c>
      <c r="C113" s="55"/>
      <c r="D113" s="56"/>
      <c r="N113" s="6"/>
      <c r="O113" s="6"/>
      <c r="P113" s="6"/>
      <c r="Q113" s="6"/>
      <c r="R113" s="17"/>
      <c r="S113" s="15"/>
      <c r="T113" s="15"/>
      <c r="U113" s="15"/>
      <c r="V113" s="15"/>
      <c r="W113" s="17"/>
    </row>
    <row r="114" spans="1:30">
      <c r="A114" s="12"/>
      <c r="B114" s="11"/>
      <c r="C114" s="55"/>
      <c r="D114" s="56"/>
      <c r="N114" s="6"/>
      <c r="O114" s="6"/>
      <c r="P114" s="6"/>
      <c r="Q114" s="6"/>
      <c r="R114" s="17"/>
      <c r="S114" s="15"/>
      <c r="T114" s="15"/>
      <c r="U114" s="15"/>
      <c r="V114" s="15"/>
      <c r="W114" s="17"/>
    </row>
    <row r="115" spans="1:30">
      <c r="A115" s="8" t="s">
        <v>82</v>
      </c>
      <c r="B115" s="8"/>
      <c r="C115" s="8">
        <f>SUM(C116:D122)</f>
        <v>0</v>
      </c>
      <c r="D115" s="83">
        <v>969.57</v>
      </c>
      <c r="E115" s="7"/>
      <c r="F115" s="7"/>
      <c r="G115" s="7"/>
      <c r="H115" s="7"/>
      <c r="I115" s="79"/>
      <c r="J115" s="79"/>
      <c r="K115" s="79"/>
      <c r="L115" s="79"/>
      <c r="M115" s="7"/>
      <c r="N115" s="52" t="s">
        <v>144</v>
      </c>
      <c r="O115" s="53"/>
      <c r="P115" s="53"/>
      <c r="Q115" s="53"/>
      <c r="R115" s="54"/>
      <c r="S115" s="58" t="s">
        <v>83</v>
      </c>
      <c r="T115" s="59"/>
      <c r="U115" s="59"/>
      <c r="V115" s="59"/>
      <c r="W115" s="54"/>
      <c r="Y115" s="9" t="s">
        <v>84</v>
      </c>
      <c r="Z115" s="1">
        <f>IF(Y115&lt;"20",C115+E115+F115,IF(Y115&gt;"59",C115+E115+F115,0))</f>
        <v>0</v>
      </c>
      <c r="AB115" s="1">
        <f>IF(Y115&gt;"19",IF(Y115&lt;"60",C115+E115+F115,0),0)</f>
        <v>0</v>
      </c>
      <c r="AD115" s="1">
        <f>(C115+E115+F115)*D115</f>
        <v>0</v>
      </c>
    </row>
    <row r="116" spans="1:30">
      <c r="A116" s="10" t="s">
        <v>85</v>
      </c>
      <c r="B116" s="11">
        <v>3</v>
      </c>
      <c r="C116" s="55"/>
      <c r="D116" s="56"/>
      <c r="N116" s="53"/>
      <c r="O116" s="53"/>
      <c r="P116" s="53"/>
      <c r="Q116" s="53"/>
      <c r="R116" s="54"/>
      <c r="S116" s="59"/>
      <c r="T116" s="59"/>
      <c r="U116" s="59"/>
      <c r="V116" s="59"/>
      <c r="W116" s="54"/>
    </row>
    <row r="117" spans="1:30">
      <c r="A117" s="10" t="s">
        <v>86</v>
      </c>
      <c r="B117" s="11">
        <v>25</v>
      </c>
      <c r="C117" s="55"/>
      <c r="D117" s="56"/>
      <c r="N117" s="53"/>
      <c r="O117" s="53"/>
      <c r="P117" s="53"/>
      <c r="Q117" s="53"/>
      <c r="R117" s="54"/>
      <c r="S117" s="59"/>
      <c r="T117" s="59"/>
      <c r="U117" s="59"/>
      <c r="V117" s="59"/>
      <c r="W117" s="54"/>
    </row>
    <row r="118" spans="1:30">
      <c r="A118" s="10" t="s">
        <v>87</v>
      </c>
      <c r="B118" s="11">
        <v>26</v>
      </c>
      <c r="C118" s="55"/>
      <c r="D118" s="56"/>
      <c r="N118" s="53"/>
      <c r="O118" s="53"/>
      <c r="P118" s="53"/>
      <c r="Q118" s="53"/>
      <c r="R118" s="54"/>
      <c r="S118" s="59"/>
      <c r="T118" s="59"/>
      <c r="U118" s="59"/>
      <c r="V118" s="59"/>
      <c r="W118" s="54"/>
    </row>
    <row r="119" spans="1:30">
      <c r="A119" s="10" t="s">
        <v>88</v>
      </c>
      <c r="B119" s="11">
        <v>24</v>
      </c>
      <c r="C119" s="55"/>
      <c r="D119" s="56"/>
      <c r="N119" s="53"/>
      <c r="O119" s="53"/>
      <c r="P119" s="53"/>
      <c r="Q119" s="53"/>
      <c r="R119" s="54"/>
      <c r="S119" s="59"/>
      <c r="T119" s="59"/>
      <c r="U119" s="59"/>
      <c r="V119" s="59"/>
      <c r="W119" s="54"/>
    </row>
    <row r="120" spans="1:30">
      <c r="A120" s="10" t="s">
        <v>89</v>
      </c>
      <c r="B120" s="11">
        <v>20</v>
      </c>
      <c r="C120" s="55"/>
      <c r="D120" s="56"/>
      <c r="N120" s="53"/>
      <c r="O120" s="53"/>
      <c r="P120" s="53"/>
      <c r="Q120" s="53"/>
      <c r="R120" s="54"/>
      <c r="S120" s="59"/>
      <c r="T120" s="59"/>
      <c r="U120" s="59"/>
      <c r="V120" s="59"/>
      <c r="W120" s="54"/>
    </row>
    <row r="121" spans="1:30">
      <c r="A121" s="10" t="s">
        <v>90</v>
      </c>
      <c r="B121" s="11">
        <v>5</v>
      </c>
      <c r="C121" s="55"/>
      <c r="D121" s="56"/>
      <c r="N121" s="6"/>
      <c r="O121" s="6"/>
      <c r="P121" s="6"/>
      <c r="Q121" s="6"/>
      <c r="R121" s="17"/>
      <c r="S121" s="15"/>
      <c r="T121" s="15"/>
      <c r="U121" s="15"/>
      <c r="V121" s="15"/>
      <c r="W121" s="17"/>
    </row>
    <row r="122" spans="1:30">
      <c r="A122" s="10" t="s">
        <v>91</v>
      </c>
      <c r="B122" s="11"/>
      <c r="C122" s="55"/>
      <c r="D122" s="56"/>
      <c r="N122" s="6"/>
      <c r="O122" s="6"/>
      <c r="P122" s="6"/>
      <c r="Q122" s="6"/>
      <c r="R122" s="17"/>
      <c r="S122" s="15"/>
      <c r="T122" s="15"/>
      <c r="U122" s="15"/>
      <c r="V122" s="15"/>
      <c r="W122" s="17"/>
    </row>
    <row r="123" spans="1:30">
      <c r="A123" s="12"/>
      <c r="B123" s="11"/>
      <c r="C123" s="55"/>
      <c r="D123" s="56"/>
      <c r="N123" s="6"/>
      <c r="O123" s="6"/>
      <c r="P123" s="6"/>
      <c r="Q123" s="6"/>
      <c r="R123" s="17"/>
      <c r="S123" s="15"/>
      <c r="T123" s="15"/>
      <c r="U123" s="15"/>
      <c r="V123" s="15"/>
      <c r="W123" s="17"/>
    </row>
    <row r="124" spans="1:30">
      <c r="A124" s="12"/>
      <c r="B124" s="13"/>
      <c r="C124" s="51"/>
      <c r="D124" s="51"/>
      <c r="N124" s="6"/>
      <c r="O124" s="6"/>
      <c r="P124" s="6"/>
      <c r="Q124" s="6"/>
      <c r="R124" s="17"/>
      <c r="S124" s="15"/>
      <c r="T124" s="15"/>
      <c r="U124" s="15"/>
      <c r="V124" s="15"/>
      <c r="W124" s="17"/>
    </row>
    <row r="125" spans="1:30">
      <c r="A125" s="12"/>
      <c r="B125" s="13"/>
      <c r="C125" s="51"/>
      <c r="D125" s="51"/>
      <c r="N125" s="6"/>
      <c r="O125" s="6"/>
      <c r="P125" s="6"/>
      <c r="Q125" s="6"/>
      <c r="R125" s="17"/>
      <c r="S125" s="15"/>
      <c r="T125" s="15"/>
      <c r="U125" s="15"/>
      <c r="V125" s="15"/>
      <c r="W125" s="17"/>
    </row>
    <row r="126" spans="1:30">
      <c r="A126" s="12"/>
      <c r="B126" s="13"/>
      <c r="C126" s="51"/>
      <c r="D126" s="51"/>
      <c r="N126" s="6"/>
      <c r="O126" s="6"/>
      <c r="P126" s="6"/>
      <c r="Q126" s="6"/>
      <c r="R126" s="17"/>
      <c r="S126" s="15"/>
      <c r="T126" s="15"/>
      <c r="U126" s="15"/>
      <c r="V126" s="15"/>
      <c r="W126" s="17"/>
    </row>
    <row r="127" spans="1:30">
      <c r="A127" s="12"/>
      <c r="B127" s="13"/>
      <c r="C127" s="51"/>
      <c r="D127" s="51"/>
      <c r="N127" s="6"/>
      <c r="O127" s="6"/>
      <c r="P127" s="6"/>
      <c r="Q127" s="6"/>
      <c r="R127" s="17"/>
      <c r="S127" s="15"/>
      <c r="T127" s="15"/>
      <c r="U127" s="15"/>
      <c r="V127" s="15"/>
      <c r="W127" s="17"/>
    </row>
    <row r="128" spans="1:30">
      <c r="A128" s="12"/>
      <c r="B128" s="13"/>
      <c r="C128" s="51"/>
      <c r="D128" s="51"/>
      <c r="N128" s="6"/>
      <c r="O128" s="6"/>
      <c r="P128" s="6"/>
      <c r="Q128" s="6"/>
      <c r="R128" s="17"/>
      <c r="S128" s="15"/>
      <c r="T128" s="15"/>
      <c r="U128" s="15"/>
      <c r="V128" s="15"/>
      <c r="W128" s="17"/>
    </row>
    <row r="129" spans="1:30">
      <c r="A129" s="12"/>
      <c r="B129" s="13"/>
      <c r="C129" s="51"/>
      <c r="D129" s="51"/>
      <c r="N129" s="6"/>
      <c r="O129" s="6"/>
      <c r="P129" s="6"/>
      <c r="Q129" s="6"/>
      <c r="R129" s="17"/>
      <c r="S129" s="15"/>
      <c r="T129" s="15"/>
      <c r="U129" s="15"/>
      <c r="V129" s="15"/>
      <c r="W129" s="17"/>
    </row>
    <row r="130" spans="1:30">
      <c r="A130" s="12"/>
      <c r="B130" s="13"/>
      <c r="C130" s="51"/>
      <c r="D130" s="51"/>
      <c r="N130" s="6"/>
      <c r="O130" s="6"/>
      <c r="P130" s="6"/>
      <c r="Q130" s="6"/>
      <c r="R130" s="17"/>
      <c r="S130" s="15"/>
      <c r="T130" s="15"/>
      <c r="U130" s="15"/>
      <c r="V130" s="15"/>
      <c r="W130" s="17"/>
    </row>
    <row r="131" spans="1:30">
      <c r="A131" s="8" t="s">
        <v>92</v>
      </c>
      <c r="B131" s="8"/>
      <c r="C131" s="8">
        <f>SUM(C132:D136)</f>
        <v>0</v>
      </c>
      <c r="D131" s="83">
        <v>1050.3675000000001</v>
      </c>
      <c r="E131" s="7"/>
      <c r="F131" s="7"/>
      <c r="G131" s="7"/>
      <c r="H131" s="7"/>
      <c r="I131" s="79"/>
      <c r="J131" s="79"/>
      <c r="K131" s="79"/>
      <c r="L131" s="79"/>
      <c r="M131" s="7"/>
      <c r="N131" s="52" t="s">
        <v>145</v>
      </c>
      <c r="O131" s="53"/>
      <c r="P131" s="53"/>
      <c r="Q131" s="53"/>
      <c r="R131" s="54"/>
      <c r="S131" s="58" t="s">
        <v>93</v>
      </c>
      <c r="T131" s="59"/>
      <c r="U131" s="59"/>
      <c r="V131" s="59"/>
      <c r="W131" s="54"/>
      <c r="Y131" s="9" t="s">
        <v>94</v>
      </c>
      <c r="Z131" s="1">
        <f>IF(Y131&lt;"20",C131+E131+F131,IF(Y131&gt;"59",C131+E131+F131,0))</f>
        <v>0</v>
      </c>
      <c r="AB131" s="1">
        <f>IF(Y131&gt;"19",IF(Y131&lt;"60",C131+E131+F131,0),0)</f>
        <v>0</v>
      </c>
      <c r="AD131" s="1">
        <f>(C131+E131+F131)*D131</f>
        <v>0</v>
      </c>
    </row>
    <row r="132" spans="1:30">
      <c r="A132" s="10" t="s">
        <v>86</v>
      </c>
      <c r="B132" s="11">
        <v>7</v>
      </c>
      <c r="C132" s="55"/>
      <c r="D132" s="56"/>
      <c r="N132" s="53"/>
      <c r="O132" s="53"/>
      <c r="P132" s="53"/>
      <c r="Q132" s="53"/>
      <c r="R132" s="54"/>
      <c r="S132" s="59"/>
      <c r="T132" s="59"/>
      <c r="U132" s="59"/>
      <c r="V132" s="59"/>
      <c r="W132" s="54"/>
    </row>
    <row r="133" spans="1:30">
      <c r="A133" s="10" t="s">
        <v>87</v>
      </c>
      <c r="B133" s="11">
        <v>11</v>
      </c>
      <c r="C133" s="55"/>
      <c r="D133" s="56"/>
      <c r="N133" s="53"/>
      <c r="O133" s="53"/>
      <c r="P133" s="53"/>
      <c r="Q133" s="53"/>
      <c r="R133" s="54"/>
      <c r="S133" s="59"/>
      <c r="T133" s="59"/>
      <c r="U133" s="59"/>
      <c r="V133" s="59"/>
      <c r="W133" s="54"/>
    </row>
    <row r="134" spans="1:30">
      <c r="A134" s="10" t="s">
        <v>88</v>
      </c>
      <c r="B134" s="11">
        <v>15</v>
      </c>
      <c r="C134" s="55"/>
      <c r="D134" s="56"/>
      <c r="N134" s="53"/>
      <c r="O134" s="53"/>
      <c r="P134" s="53"/>
      <c r="Q134" s="53"/>
      <c r="R134" s="54"/>
      <c r="S134" s="59"/>
      <c r="T134" s="59"/>
      <c r="U134" s="59"/>
      <c r="V134" s="59"/>
      <c r="W134" s="54"/>
    </row>
    <row r="135" spans="1:30">
      <c r="A135" s="10" t="s">
        <v>89</v>
      </c>
      <c r="B135" s="11">
        <v>16</v>
      </c>
      <c r="C135" s="55"/>
      <c r="D135" s="56"/>
      <c r="N135" s="53"/>
      <c r="O135" s="53"/>
      <c r="P135" s="53"/>
      <c r="Q135" s="53"/>
      <c r="R135" s="54"/>
      <c r="S135" s="59"/>
      <c r="T135" s="59"/>
      <c r="U135" s="59"/>
      <c r="V135" s="59"/>
      <c r="W135" s="54"/>
    </row>
    <row r="136" spans="1:30">
      <c r="A136" s="10" t="s">
        <v>90</v>
      </c>
      <c r="B136" s="11">
        <v>7</v>
      </c>
      <c r="C136" s="55"/>
      <c r="D136" s="56"/>
      <c r="N136" s="53"/>
      <c r="O136" s="53"/>
      <c r="P136" s="53"/>
      <c r="Q136" s="53"/>
      <c r="R136" s="54"/>
      <c r="S136" s="59"/>
      <c r="T136" s="59"/>
      <c r="U136" s="59"/>
      <c r="V136" s="59"/>
      <c r="W136" s="54"/>
    </row>
    <row r="137" spans="1:30">
      <c r="A137" s="12"/>
      <c r="B137" s="11"/>
      <c r="C137" s="55"/>
      <c r="D137" s="56"/>
      <c r="N137" s="6"/>
      <c r="O137" s="6"/>
      <c r="P137" s="6"/>
      <c r="Q137" s="6"/>
      <c r="R137" s="17"/>
      <c r="S137" s="15"/>
      <c r="T137" s="15"/>
      <c r="U137" s="15"/>
      <c r="V137" s="15"/>
      <c r="W137" s="17"/>
    </row>
    <row r="138" spans="1:30">
      <c r="A138" s="12"/>
      <c r="B138" s="13"/>
      <c r="C138" s="51"/>
      <c r="D138" s="51"/>
      <c r="N138" s="6"/>
      <c r="O138" s="6"/>
      <c r="P138" s="6"/>
      <c r="Q138" s="6"/>
      <c r="R138" s="17"/>
      <c r="S138" s="15"/>
      <c r="T138" s="15"/>
      <c r="U138" s="15"/>
      <c r="V138" s="15"/>
      <c r="W138" s="17"/>
    </row>
    <row r="139" spans="1:30">
      <c r="A139" s="12"/>
      <c r="B139" s="13"/>
      <c r="C139" s="51"/>
      <c r="D139" s="51"/>
      <c r="N139" s="6"/>
      <c r="O139" s="6"/>
      <c r="P139" s="6"/>
      <c r="Q139" s="6"/>
      <c r="R139" s="17"/>
      <c r="S139" s="15"/>
      <c r="T139" s="15"/>
      <c r="U139" s="15"/>
      <c r="V139" s="15"/>
      <c r="W139" s="17"/>
    </row>
    <row r="140" spans="1:30">
      <c r="A140" s="12"/>
      <c r="B140" s="13"/>
      <c r="C140" s="51"/>
      <c r="D140" s="51"/>
      <c r="N140" s="6"/>
      <c r="O140" s="6"/>
      <c r="P140" s="6"/>
      <c r="Q140" s="6"/>
      <c r="R140" s="17"/>
      <c r="S140" s="15"/>
      <c r="T140" s="15"/>
      <c r="U140" s="15"/>
      <c r="V140" s="15"/>
      <c r="W140" s="17"/>
    </row>
    <row r="141" spans="1:30">
      <c r="A141" s="12"/>
      <c r="B141" s="13"/>
      <c r="C141" s="51"/>
      <c r="D141" s="51"/>
      <c r="N141" s="6"/>
      <c r="O141" s="6"/>
      <c r="P141" s="6"/>
      <c r="Q141" s="6"/>
      <c r="R141" s="17"/>
      <c r="S141" s="15"/>
      <c r="T141" s="15"/>
      <c r="U141" s="15"/>
      <c r="V141" s="15"/>
      <c r="W141" s="17"/>
    </row>
    <row r="142" spans="1:30">
      <c r="A142" s="12"/>
      <c r="B142" s="13"/>
      <c r="C142" s="51"/>
      <c r="D142" s="51"/>
      <c r="N142" s="6"/>
      <c r="O142" s="6"/>
      <c r="P142" s="6"/>
      <c r="Q142" s="6"/>
      <c r="R142" s="17"/>
      <c r="S142" s="15"/>
      <c r="T142" s="15"/>
      <c r="U142" s="15"/>
      <c r="V142" s="15"/>
      <c r="W142" s="17"/>
    </row>
    <row r="143" spans="1:30">
      <c r="A143" s="12"/>
      <c r="B143" s="13"/>
      <c r="C143" s="51"/>
      <c r="D143" s="51"/>
      <c r="N143" s="6"/>
      <c r="O143" s="6"/>
      <c r="P143" s="6"/>
      <c r="Q143" s="6"/>
      <c r="R143" s="17"/>
      <c r="S143" s="15"/>
      <c r="T143" s="15"/>
      <c r="U143" s="15"/>
      <c r="V143" s="15"/>
      <c r="W143" s="17"/>
    </row>
    <row r="144" spans="1:30">
      <c r="A144" s="12"/>
      <c r="B144" s="13"/>
      <c r="C144" s="51"/>
      <c r="D144" s="51"/>
      <c r="N144" s="6"/>
      <c r="O144" s="6"/>
      <c r="P144" s="6"/>
      <c r="Q144" s="6"/>
      <c r="R144" s="17"/>
      <c r="S144" s="15"/>
      <c r="T144" s="15"/>
      <c r="U144" s="15"/>
      <c r="V144" s="15"/>
      <c r="W144" s="17"/>
    </row>
    <row r="145" spans="1:30">
      <c r="A145" s="12"/>
      <c r="B145" s="13"/>
      <c r="C145" s="51"/>
      <c r="D145" s="51"/>
      <c r="N145" s="6"/>
      <c r="O145" s="6"/>
      <c r="P145" s="6"/>
      <c r="Q145" s="6"/>
      <c r="R145" s="17"/>
      <c r="S145" s="15"/>
      <c r="T145" s="15"/>
      <c r="U145" s="15"/>
      <c r="V145" s="15"/>
      <c r="W145" s="17"/>
    </row>
    <row r="146" spans="1:30">
      <c r="A146" s="12"/>
      <c r="B146" s="13"/>
      <c r="C146" s="51"/>
      <c r="D146" s="51"/>
      <c r="N146" s="6"/>
      <c r="O146" s="6"/>
      <c r="P146" s="6"/>
      <c r="Q146" s="6"/>
      <c r="R146" s="17"/>
      <c r="S146" s="15"/>
      <c r="T146" s="15"/>
      <c r="U146" s="15"/>
      <c r="V146" s="15"/>
      <c r="W146" s="17"/>
    </row>
    <row r="147" spans="1:30" ht="21">
      <c r="A147" s="3" t="s">
        <v>138</v>
      </c>
      <c r="B147" s="2"/>
      <c r="C147" s="4" t="s">
        <v>2</v>
      </c>
      <c r="D147" s="83"/>
      <c r="E147" s="2"/>
      <c r="F147" s="2"/>
      <c r="G147" s="2"/>
      <c r="H147" s="2"/>
      <c r="I147" s="76"/>
      <c r="J147" s="77" t="s">
        <v>3</v>
      </c>
      <c r="K147" s="78">
        <f>SUM(AD147:AD165)</f>
        <v>0</v>
      </c>
      <c r="L147" s="76"/>
      <c r="M147" s="2"/>
      <c r="N147" s="2"/>
      <c r="O147" s="5" t="s">
        <v>4</v>
      </c>
      <c r="P147" s="14">
        <f>SUM(Z147:Z165)</f>
        <v>0</v>
      </c>
      <c r="Q147" s="5" t="s">
        <v>5</v>
      </c>
      <c r="R147" s="24">
        <f>SUM(AB147:AB164)</f>
        <v>0</v>
      </c>
      <c r="S147" s="2"/>
      <c r="T147" s="2"/>
      <c r="U147" s="2"/>
      <c r="V147" s="2"/>
      <c r="W147" s="16"/>
    </row>
    <row r="148" spans="1:30">
      <c r="A148" s="45" t="s">
        <v>139</v>
      </c>
      <c r="B148" s="45"/>
      <c r="C148" s="45">
        <f>SUM(C149:D159)</f>
        <v>0</v>
      </c>
      <c r="D148" s="83">
        <v>2181.5324999999998</v>
      </c>
      <c r="E148" s="7"/>
      <c r="F148" s="7"/>
      <c r="G148" s="7"/>
      <c r="H148" s="7"/>
      <c r="I148" s="79"/>
      <c r="J148" s="79"/>
      <c r="K148" s="79"/>
      <c r="L148" s="79"/>
      <c r="M148" s="7"/>
      <c r="N148" s="60" t="s">
        <v>146</v>
      </c>
      <c r="O148" s="61"/>
      <c r="P148" s="61"/>
      <c r="Q148" s="61"/>
      <c r="R148" s="65"/>
      <c r="S148" s="60" t="s">
        <v>97</v>
      </c>
      <c r="T148" s="61"/>
      <c r="U148" s="61"/>
      <c r="V148" s="61"/>
      <c r="W148" s="65"/>
      <c r="Y148" s="9" t="s">
        <v>8</v>
      </c>
      <c r="Z148" s="1">
        <f>IF(Y148&lt;"20",C148+E148+F148,IF(Y148&gt;"59",C148+E148+F148,0))</f>
        <v>0</v>
      </c>
      <c r="AB148" s="1">
        <f>IF(Y148&gt;"19",IF(Y148&lt;"60",C148+E148+F148,0),0)</f>
        <v>0</v>
      </c>
      <c r="AD148" s="1">
        <f>(C148+E148+F148)*D148</f>
        <v>0</v>
      </c>
    </row>
    <row r="149" spans="1:30">
      <c r="A149" s="46" t="s">
        <v>12</v>
      </c>
      <c r="B149" s="47">
        <v>2</v>
      </c>
      <c r="C149" s="63"/>
      <c r="D149" s="64"/>
      <c r="N149" s="53"/>
      <c r="O149" s="53"/>
      <c r="P149" s="53"/>
      <c r="Q149" s="53"/>
      <c r="R149" s="54"/>
      <c r="S149" s="59"/>
      <c r="T149" s="59"/>
      <c r="U149" s="59"/>
      <c r="V149" s="59"/>
      <c r="W149" s="54"/>
    </row>
    <row r="150" spans="1:30">
      <c r="A150" s="46" t="s">
        <v>13</v>
      </c>
      <c r="B150" s="47">
        <v>4</v>
      </c>
      <c r="C150" s="63"/>
      <c r="D150" s="64"/>
      <c r="N150" s="53"/>
      <c r="O150" s="53"/>
      <c r="P150" s="53"/>
      <c r="Q150" s="53"/>
      <c r="R150" s="54"/>
      <c r="S150" s="59"/>
      <c r="T150" s="59"/>
      <c r="U150" s="59"/>
      <c r="V150" s="59"/>
      <c r="W150" s="54"/>
    </row>
    <row r="151" spans="1:30">
      <c r="A151" s="46" t="s">
        <v>14</v>
      </c>
      <c r="B151" s="47"/>
      <c r="C151" s="63"/>
      <c r="D151" s="64"/>
      <c r="N151" s="53"/>
      <c r="O151" s="53"/>
      <c r="P151" s="53"/>
      <c r="Q151" s="53"/>
      <c r="R151" s="54"/>
      <c r="S151" s="59"/>
      <c r="T151" s="59"/>
      <c r="U151" s="59"/>
      <c r="V151" s="59"/>
      <c r="W151" s="54"/>
    </row>
    <row r="152" spans="1:30">
      <c r="A152" s="46" t="s">
        <v>15</v>
      </c>
      <c r="B152" s="47">
        <v>4</v>
      </c>
      <c r="C152" s="63"/>
      <c r="D152" s="64"/>
      <c r="N152" s="53"/>
      <c r="O152" s="53"/>
      <c r="P152" s="53"/>
      <c r="Q152" s="53"/>
      <c r="R152" s="54"/>
      <c r="S152" s="59"/>
      <c r="T152" s="59"/>
      <c r="U152" s="59"/>
      <c r="V152" s="59"/>
      <c r="W152" s="54"/>
    </row>
    <row r="153" spans="1:30">
      <c r="A153" s="46" t="s">
        <v>16</v>
      </c>
      <c r="B153" s="47"/>
      <c r="C153" s="63"/>
      <c r="D153" s="64"/>
      <c r="N153" s="53"/>
      <c r="O153" s="53"/>
      <c r="P153" s="53"/>
      <c r="Q153" s="53"/>
      <c r="R153" s="54"/>
      <c r="S153" s="59"/>
      <c r="T153" s="59"/>
      <c r="U153" s="59"/>
      <c r="V153" s="59"/>
      <c r="W153" s="54"/>
    </row>
    <row r="154" spans="1:30">
      <c r="A154" s="46" t="s">
        <v>17</v>
      </c>
      <c r="B154" s="47">
        <v>8</v>
      </c>
      <c r="C154" s="63"/>
      <c r="D154" s="64"/>
      <c r="N154" s="6"/>
      <c r="O154" s="6"/>
      <c r="P154" s="6"/>
      <c r="Q154" s="6"/>
      <c r="R154" s="17"/>
      <c r="S154" s="15"/>
      <c r="T154" s="15"/>
      <c r="U154" s="15"/>
      <c r="V154" s="15"/>
      <c r="W154" s="17"/>
    </row>
    <row r="155" spans="1:30">
      <c r="A155" s="46" t="s">
        <v>18</v>
      </c>
      <c r="B155" s="47"/>
      <c r="C155" s="63"/>
      <c r="D155" s="64"/>
      <c r="N155" s="6"/>
      <c r="O155" s="6"/>
      <c r="P155" s="6"/>
      <c r="Q155" s="6"/>
      <c r="R155" s="17"/>
      <c r="S155" s="15"/>
      <c r="T155" s="15"/>
      <c r="U155" s="15"/>
      <c r="V155" s="15"/>
      <c r="W155" s="17"/>
    </row>
    <row r="156" spans="1:30">
      <c r="A156" s="46" t="s">
        <v>21</v>
      </c>
      <c r="B156" s="47">
        <v>7</v>
      </c>
      <c r="C156" s="63"/>
      <c r="D156" s="64"/>
      <c r="N156" s="6"/>
      <c r="O156" s="6"/>
      <c r="P156" s="6"/>
      <c r="Q156" s="6"/>
      <c r="R156" s="17"/>
      <c r="S156" s="15"/>
      <c r="T156" s="15"/>
      <c r="U156" s="15"/>
      <c r="V156" s="15"/>
      <c r="W156" s="17"/>
    </row>
    <row r="157" spans="1:30">
      <c r="A157" s="46" t="s">
        <v>22</v>
      </c>
      <c r="B157" s="47">
        <v>2</v>
      </c>
      <c r="C157" s="63"/>
      <c r="D157" s="64"/>
      <c r="N157" s="6"/>
      <c r="O157" s="6"/>
      <c r="P157" s="6"/>
      <c r="Q157" s="6"/>
      <c r="R157" s="17"/>
      <c r="S157" s="15"/>
      <c r="T157" s="15"/>
      <c r="U157" s="15"/>
      <c r="V157" s="15"/>
      <c r="W157" s="17"/>
    </row>
    <row r="158" spans="1:30">
      <c r="A158" s="46" t="s">
        <v>23</v>
      </c>
      <c r="B158" s="47">
        <v>3</v>
      </c>
      <c r="C158" s="63"/>
      <c r="D158" s="64"/>
      <c r="N158" s="6"/>
      <c r="O158" s="6"/>
      <c r="P158" s="6"/>
      <c r="Q158" s="6"/>
      <c r="R158" s="17"/>
      <c r="S158" s="15"/>
      <c r="T158" s="15"/>
      <c r="U158" s="15"/>
      <c r="V158" s="15"/>
      <c r="W158" s="17"/>
    </row>
    <row r="159" spans="1:30">
      <c r="A159" s="46" t="s">
        <v>24</v>
      </c>
      <c r="B159" s="47">
        <v>6</v>
      </c>
      <c r="C159" s="63"/>
      <c r="D159" s="64"/>
      <c r="N159" s="6"/>
      <c r="O159" s="6"/>
      <c r="P159" s="6"/>
      <c r="Q159" s="6"/>
      <c r="R159" s="17"/>
      <c r="S159" s="15"/>
      <c r="T159" s="15"/>
      <c r="U159" s="15"/>
      <c r="V159" s="15"/>
      <c r="W159" s="17"/>
    </row>
    <row r="160" spans="1:30">
      <c r="A160" s="20"/>
      <c r="B160" s="47"/>
      <c r="C160" s="63"/>
      <c r="D160" s="64"/>
      <c r="N160" s="6"/>
      <c r="O160" s="6"/>
      <c r="P160" s="6"/>
      <c r="Q160" s="6"/>
      <c r="R160" s="17"/>
      <c r="S160" s="15"/>
      <c r="T160" s="15"/>
      <c r="U160" s="15"/>
      <c r="V160" s="15"/>
      <c r="W160" s="17"/>
    </row>
    <row r="161" spans="1:30">
      <c r="A161" s="20"/>
      <c r="B161" s="19"/>
      <c r="C161" s="57"/>
      <c r="D161" s="57"/>
      <c r="N161" s="6"/>
      <c r="O161" s="6"/>
      <c r="P161" s="6"/>
      <c r="Q161" s="6"/>
      <c r="R161" s="17"/>
      <c r="S161" s="15"/>
      <c r="T161" s="15"/>
      <c r="U161" s="15"/>
      <c r="V161" s="15"/>
      <c r="W161" s="17"/>
    </row>
    <row r="162" spans="1:30">
      <c r="A162" s="20"/>
      <c r="B162" s="19"/>
      <c r="C162" s="57"/>
      <c r="D162" s="57"/>
      <c r="N162" s="6"/>
      <c r="O162" s="6"/>
      <c r="P162" s="6"/>
      <c r="Q162" s="6"/>
      <c r="R162" s="17"/>
      <c r="S162" s="15"/>
      <c r="T162" s="15"/>
      <c r="U162" s="15"/>
      <c r="V162" s="15"/>
      <c r="W162" s="17"/>
    </row>
    <row r="163" spans="1:30">
      <c r="A163" s="20"/>
      <c r="B163" s="19"/>
      <c r="C163" s="57"/>
      <c r="D163" s="57"/>
      <c r="N163" s="6"/>
      <c r="O163" s="6"/>
      <c r="P163" s="6"/>
      <c r="Q163" s="6"/>
      <c r="R163" s="17"/>
      <c r="S163" s="15"/>
      <c r="T163" s="15"/>
      <c r="U163" s="15"/>
      <c r="V163" s="15"/>
      <c r="W163" s="17"/>
    </row>
    <row r="164" spans="1:30">
      <c r="A164" s="20"/>
      <c r="B164" s="19"/>
      <c r="C164" s="57"/>
      <c r="D164" s="57"/>
      <c r="N164" s="6"/>
      <c r="O164" s="6"/>
      <c r="P164" s="6"/>
      <c r="Q164" s="6"/>
      <c r="R164" s="17"/>
      <c r="S164" s="15"/>
      <c r="T164" s="15"/>
      <c r="U164" s="15"/>
      <c r="V164" s="15"/>
      <c r="W164" s="17"/>
    </row>
    <row r="165" spans="1:30">
      <c r="A165" s="20"/>
      <c r="B165" s="19"/>
      <c r="C165" s="57"/>
      <c r="D165" s="57"/>
      <c r="N165" s="6"/>
      <c r="O165" s="6"/>
      <c r="P165" s="6"/>
      <c r="Q165" s="6"/>
      <c r="R165" s="17"/>
      <c r="S165" s="15"/>
      <c r="T165" s="15"/>
      <c r="U165" s="15"/>
      <c r="V165" s="15"/>
      <c r="W165" s="17"/>
    </row>
    <row r="166" spans="1:30" ht="21">
      <c r="A166" s="3" t="s">
        <v>140</v>
      </c>
      <c r="B166" s="2"/>
      <c r="C166" s="4" t="s">
        <v>2</v>
      </c>
      <c r="D166" s="83"/>
      <c r="E166" s="2"/>
      <c r="F166" s="2"/>
      <c r="G166" s="2"/>
      <c r="H166" s="2"/>
      <c r="I166" s="76"/>
      <c r="J166" s="77" t="s">
        <v>3</v>
      </c>
      <c r="K166" s="78">
        <f>SUM(AD166:AD184)</f>
        <v>0</v>
      </c>
      <c r="L166" s="76"/>
      <c r="M166" s="2"/>
      <c r="N166" s="2"/>
      <c r="O166" s="5" t="s">
        <v>4</v>
      </c>
      <c r="P166" s="14">
        <f>SUM(Z166:Z184)</f>
        <v>0</v>
      </c>
      <c r="Q166" s="5" t="s">
        <v>5</v>
      </c>
      <c r="R166" s="24">
        <f>SUM(AB166:AB183)</f>
        <v>0</v>
      </c>
      <c r="S166" s="2"/>
      <c r="T166" s="2"/>
      <c r="U166" s="2"/>
      <c r="V166" s="2"/>
      <c r="W166" s="16"/>
    </row>
    <row r="167" spans="1:30">
      <c r="A167" s="45" t="s">
        <v>141</v>
      </c>
      <c r="B167" s="45"/>
      <c r="C167" s="45">
        <f>SUM(C168:D178)</f>
        <v>0</v>
      </c>
      <c r="D167" s="83">
        <v>2181.5324999999998</v>
      </c>
      <c r="E167" s="7"/>
      <c r="F167" s="7"/>
      <c r="G167" s="7"/>
      <c r="H167" s="7"/>
      <c r="I167" s="79"/>
      <c r="J167" s="79"/>
      <c r="K167" s="79"/>
      <c r="L167" s="79"/>
      <c r="M167" s="7"/>
      <c r="N167" s="60" t="s">
        <v>146</v>
      </c>
      <c r="O167" s="61"/>
      <c r="P167" s="61"/>
      <c r="Q167" s="61"/>
      <c r="R167" s="65"/>
      <c r="S167" s="60" t="s">
        <v>97</v>
      </c>
      <c r="T167" s="61"/>
      <c r="U167" s="61"/>
      <c r="V167" s="61"/>
      <c r="W167" s="65"/>
      <c r="Y167" s="9" t="s">
        <v>8</v>
      </c>
      <c r="Z167" s="1">
        <f>IF(Y167&lt;"20",C167+E167+F167,IF(Y167&gt;"59",C167+E167+F167,0))</f>
        <v>0</v>
      </c>
      <c r="AB167" s="1">
        <f>IF(Y167&gt;"19",IF(Y167&lt;"60",C167+E167+F167,0),0)</f>
        <v>0</v>
      </c>
      <c r="AD167" s="1">
        <f>(C167+E167+F167)*D167</f>
        <v>0</v>
      </c>
    </row>
    <row r="168" spans="1:30">
      <c r="A168" s="46" t="s">
        <v>12</v>
      </c>
      <c r="B168" s="47"/>
      <c r="C168" s="63"/>
      <c r="D168" s="64"/>
      <c r="N168" s="53"/>
      <c r="O168" s="53"/>
      <c r="P168" s="53"/>
      <c r="Q168" s="53"/>
      <c r="R168" s="54"/>
      <c r="S168" s="59"/>
      <c r="T168" s="59"/>
      <c r="U168" s="59"/>
      <c r="V168" s="59"/>
      <c r="W168" s="54"/>
    </row>
    <row r="169" spans="1:30">
      <c r="A169" s="46" t="s">
        <v>13</v>
      </c>
      <c r="B169" s="47"/>
      <c r="C169" s="63"/>
      <c r="D169" s="64"/>
      <c r="N169" s="53"/>
      <c r="O169" s="53"/>
      <c r="P169" s="53"/>
      <c r="Q169" s="53"/>
      <c r="R169" s="54"/>
      <c r="S169" s="59"/>
      <c r="T169" s="59"/>
      <c r="U169" s="59"/>
      <c r="V169" s="59"/>
      <c r="W169" s="54"/>
    </row>
    <row r="170" spans="1:30">
      <c r="A170" s="46" t="s">
        <v>14</v>
      </c>
      <c r="B170" s="47"/>
      <c r="C170" s="63"/>
      <c r="D170" s="64"/>
      <c r="N170" s="53"/>
      <c r="O170" s="53"/>
      <c r="P170" s="53"/>
      <c r="Q170" s="53"/>
      <c r="R170" s="54"/>
      <c r="S170" s="59"/>
      <c r="T170" s="59"/>
      <c r="U170" s="59"/>
      <c r="V170" s="59"/>
      <c r="W170" s="54"/>
    </row>
    <row r="171" spans="1:30">
      <c r="A171" s="46" t="s">
        <v>15</v>
      </c>
      <c r="B171" s="47"/>
      <c r="C171" s="63"/>
      <c r="D171" s="64"/>
      <c r="N171" s="53"/>
      <c r="O171" s="53"/>
      <c r="P171" s="53"/>
      <c r="Q171" s="53"/>
      <c r="R171" s="54"/>
      <c r="S171" s="59"/>
      <c r="T171" s="59"/>
      <c r="U171" s="59"/>
      <c r="V171" s="59"/>
      <c r="W171" s="54"/>
    </row>
    <row r="172" spans="1:30">
      <c r="A172" s="46" t="s">
        <v>16</v>
      </c>
      <c r="B172" s="47"/>
      <c r="C172" s="63"/>
      <c r="D172" s="64"/>
      <c r="N172" s="53"/>
      <c r="O172" s="53"/>
      <c r="P172" s="53"/>
      <c r="Q172" s="53"/>
      <c r="R172" s="54"/>
      <c r="S172" s="59"/>
      <c r="T172" s="59"/>
      <c r="U172" s="59"/>
      <c r="V172" s="59"/>
      <c r="W172" s="54"/>
    </row>
    <row r="173" spans="1:30">
      <c r="A173" s="46" t="s">
        <v>17</v>
      </c>
      <c r="B173" s="47"/>
      <c r="C173" s="63"/>
      <c r="D173" s="64"/>
      <c r="N173" s="6"/>
      <c r="O173" s="6"/>
      <c r="P173" s="6"/>
      <c r="Q173" s="6"/>
      <c r="R173" s="17"/>
      <c r="S173" s="15"/>
      <c r="T173" s="15"/>
      <c r="U173" s="15"/>
      <c r="V173" s="15"/>
      <c r="W173" s="17"/>
    </row>
    <row r="174" spans="1:30">
      <c r="A174" s="46" t="s">
        <v>18</v>
      </c>
      <c r="B174" s="47"/>
      <c r="C174" s="63"/>
      <c r="D174" s="64"/>
      <c r="N174" s="6"/>
      <c r="O174" s="6"/>
      <c r="P174" s="6"/>
      <c r="Q174" s="6"/>
      <c r="R174" s="17"/>
      <c r="S174" s="15"/>
      <c r="T174" s="15"/>
      <c r="U174" s="15"/>
      <c r="V174" s="15"/>
      <c r="W174" s="17"/>
    </row>
    <row r="175" spans="1:30">
      <c r="A175" s="46" t="s">
        <v>21</v>
      </c>
      <c r="B175" s="47"/>
      <c r="C175" s="63"/>
      <c r="D175" s="64"/>
      <c r="N175" s="6"/>
      <c r="O175" s="6"/>
      <c r="P175" s="6"/>
      <c r="Q175" s="6"/>
      <c r="R175" s="17"/>
      <c r="S175" s="15"/>
      <c r="T175" s="15"/>
      <c r="U175" s="15"/>
      <c r="V175" s="15"/>
      <c r="W175" s="17"/>
    </row>
    <row r="176" spans="1:30">
      <c r="A176" s="46" t="s">
        <v>22</v>
      </c>
      <c r="B176" s="47"/>
      <c r="C176" s="63"/>
      <c r="D176" s="64"/>
      <c r="N176" s="6"/>
      <c r="O176" s="6"/>
      <c r="P176" s="6"/>
      <c r="Q176" s="6"/>
      <c r="R176" s="17"/>
      <c r="S176" s="15"/>
      <c r="T176" s="15"/>
      <c r="U176" s="15"/>
      <c r="V176" s="15"/>
      <c r="W176" s="17"/>
    </row>
    <row r="177" spans="1:30">
      <c r="A177" s="46" t="s">
        <v>23</v>
      </c>
      <c r="B177" s="47"/>
      <c r="C177" s="63"/>
      <c r="D177" s="64"/>
      <c r="N177" s="6"/>
      <c r="O177" s="6"/>
      <c r="P177" s="6"/>
      <c r="Q177" s="6"/>
      <c r="R177" s="17"/>
      <c r="S177" s="15"/>
      <c r="T177" s="15"/>
      <c r="U177" s="15"/>
      <c r="V177" s="15"/>
      <c r="W177" s="17"/>
    </row>
    <row r="178" spans="1:30">
      <c r="A178" s="46" t="s">
        <v>24</v>
      </c>
      <c r="B178" s="47"/>
      <c r="C178" s="63"/>
      <c r="D178" s="64"/>
      <c r="N178" s="6"/>
      <c r="O178" s="6"/>
      <c r="P178" s="6"/>
      <c r="Q178" s="6"/>
      <c r="R178" s="17"/>
      <c r="S178" s="15"/>
      <c r="T178" s="15"/>
      <c r="U178" s="15"/>
      <c r="V178" s="15"/>
      <c r="W178" s="17"/>
    </row>
    <row r="179" spans="1:30">
      <c r="A179" s="20"/>
      <c r="B179" s="47"/>
      <c r="C179" s="63"/>
      <c r="D179" s="64"/>
      <c r="N179" s="6"/>
      <c r="O179" s="6"/>
      <c r="P179" s="6"/>
      <c r="Q179" s="6"/>
      <c r="R179" s="17"/>
      <c r="S179" s="15"/>
      <c r="T179" s="15"/>
      <c r="U179" s="15"/>
      <c r="V179" s="15"/>
      <c r="W179" s="17"/>
    </row>
    <row r="180" spans="1:30">
      <c r="A180" s="20"/>
      <c r="B180" s="19"/>
      <c r="C180" s="57"/>
      <c r="D180" s="57"/>
      <c r="N180" s="6"/>
      <c r="O180" s="6"/>
      <c r="P180" s="6"/>
      <c r="Q180" s="6"/>
      <c r="R180" s="17"/>
      <c r="S180" s="15"/>
      <c r="T180" s="15"/>
      <c r="U180" s="15"/>
      <c r="V180" s="15"/>
      <c r="W180" s="17"/>
    </row>
    <row r="181" spans="1:30">
      <c r="A181" s="20"/>
      <c r="B181" s="19"/>
      <c r="C181" s="57"/>
      <c r="D181" s="57"/>
      <c r="N181" s="6"/>
      <c r="O181" s="6"/>
      <c r="P181" s="6"/>
      <c r="Q181" s="6"/>
      <c r="R181" s="17"/>
      <c r="S181" s="15"/>
      <c r="T181" s="15"/>
      <c r="U181" s="15"/>
      <c r="V181" s="15"/>
      <c r="W181" s="17"/>
    </row>
    <row r="182" spans="1:30">
      <c r="A182" s="20"/>
      <c r="B182" s="19"/>
      <c r="C182" s="57"/>
      <c r="D182" s="57"/>
      <c r="N182" s="6"/>
      <c r="O182" s="6"/>
      <c r="P182" s="6"/>
      <c r="Q182" s="6"/>
      <c r="R182" s="17"/>
      <c r="S182" s="15"/>
      <c r="T182" s="15"/>
      <c r="U182" s="15"/>
      <c r="V182" s="15"/>
      <c r="W182" s="17"/>
    </row>
    <row r="183" spans="1:30">
      <c r="A183" s="20"/>
      <c r="B183" s="19"/>
      <c r="C183" s="57"/>
      <c r="D183" s="57"/>
      <c r="N183" s="6"/>
      <c r="O183" s="6"/>
      <c r="P183" s="6"/>
      <c r="Q183" s="6"/>
      <c r="R183" s="17"/>
      <c r="S183" s="15"/>
      <c r="T183" s="15"/>
      <c r="U183" s="15"/>
      <c r="V183" s="15"/>
      <c r="W183" s="17"/>
    </row>
    <row r="184" spans="1:30">
      <c r="A184" s="20"/>
      <c r="B184" s="19"/>
      <c r="C184" s="57"/>
      <c r="D184" s="57"/>
      <c r="N184" s="6"/>
      <c r="O184" s="6"/>
      <c r="P184" s="6"/>
      <c r="Q184" s="6"/>
      <c r="R184" s="17"/>
      <c r="S184" s="15"/>
      <c r="T184" s="15"/>
      <c r="U184" s="15"/>
      <c r="V184" s="15"/>
      <c r="W184" s="17"/>
    </row>
    <row r="185" spans="1:30" ht="21">
      <c r="A185" s="3" t="s">
        <v>95</v>
      </c>
      <c r="B185" s="2"/>
      <c r="C185" s="4" t="s">
        <v>2</v>
      </c>
      <c r="D185" s="83"/>
      <c r="E185" s="2"/>
      <c r="F185" s="2"/>
      <c r="G185" s="2"/>
      <c r="H185" s="2"/>
      <c r="I185" s="76"/>
      <c r="J185" s="77" t="s">
        <v>3</v>
      </c>
      <c r="K185" s="78">
        <f>SUM(AD185:AD328)</f>
        <v>0</v>
      </c>
      <c r="L185" s="76"/>
      <c r="M185" s="2"/>
      <c r="N185" s="2"/>
      <c r="O185" s="5" t="s">
        <v>4</v>
      </c>
      <c r="P185" s="14">
        <f>SUM(Z185:Z328)</f>
        <v>0</v>
      </c>
      <c r="Q185" s="5" t="s">
        <v>5</v>
      </c>
      <c r="R185" s="24">
        <f>SUM(AB185:AB328)</f>
        <v>0</v>
      </c>
      <c r="S185" s="2"/>
      <c r="T185" s="2"/>
      <c r="U185" s="2"/>
      <c r="V185" s="2"/>
      <c r="W185" s="16"/>
    </row>
    <row r="186" spans="1:30">
      <c r="A186" s="8" t="s">
        <v>96</v>
      </c>
      <c r="B186" s="8"/>
      <c r="C186" s="8">
        <f>SUM(C187:D197)</f>
        <v>0</v>
      </c>
      <c r="D186" s="83">
        <v>2181.5324999999998</v>
      </c>
      <c r="E186" s="7"/>
      <c r="F186" s="7"/>
      <c r="G186" s="7"/>
      <c r="H186" s="7"/>
      <c r="I186" s="79"/>
      <c r="J186" s="79"/>
      <c r="K186" s="79"/>
      <c r="L186" s="79"/>
      <c r="M186" s="7"/>
      <c r="N186" s="60" t="s">
        <v>146</v>
      </c>
      <c r="O186" s="61"/>
      <c r="P186" s="61"/>
      <c r="Q186" s="61"/>
      <c r="R186" s="62"/>
      <c r="S186" s="60" t="s">
        <v>97</v>
      </c>
      <c r="T186" s="61"/>
      <c r="U186" s="61"/>
      <c r="V186" s="61"/>
      <c r="W186" s="62"/>
      <c r="Y186" s="9" t="s">
        <v>8</v>
      </c>
      <c r="Z186" s="1">
        <f>IF(Y186&lt;"20",C186+E186+F186,IF(Y186&gt;"59",C186+E186+F186,0))</f>
        <v>0</v>
      </c>
      <c r="AB186" s="1">
        <f>IF(Y186&gt;"19",IF(Y186&lt;"60",C186+E186+F186,0),0)</f>
        <v>0</v>
      </c>
      <c r="AD186" s="1">
        <f>(C186+E186+F186)*D186</f>
        <v>0</v>
      </c>
    </row>
    <row r="187" spans="1:30">
      <c r="A187" s="10" t="s">
        <v>12</v>
      </c>
      <c r="B187" s="11"/>
      <c r="C187" s="55"/>
      <c r="D187" s="56"/>
      <c r="N187" s="53"/>
      <c r="O187" s="53"/>
      <c r="P187" s="53"/>
      <c r="Q187" s="53"/>
      <c r="R187" s="54"/>
      <c r="S187" s="59"/>
      <c r="T187" s="59"/>
      <c r="U187" s="59"/>
      <c r="V187" s="59"/>
      <c r="W187" s="54"/>
    </row>
    <row r="188" spans="1:30">
      <c r="A188" s="10" t="s">
        <v>13</v>
      </c>
      <c r="B188" s="11">
        <v>4</v>
      </c>
      <c r="C188" s="55"/>
      <c r="D188" s="56"/>
      <c r="N188" s="53"/>
      <c r="O188" s="53"/>
      <c r="P188" s="53"/>
      <c r="Q188" s="53"/>
      <c r="R188" s="54"/>
      <c r="S188" s="59"/>
      <c r="T188" s="59"/>
      <c r="U188" s="59"/>
      <c r="V188" s="59"/>
      <c r="W188" s="54"/>
    </row>
    <row r="189" spans="1:30">
      <c r="A189" s="10" t="s">
        <v>14</v>
      </c>
      <c r="B189" s="11">
        <v>5</v>
      </c>
      <c r="C189" s="55"/>
      <c r="D189" s="56"/>
      <c r="N189" s="53"/>
      <c r="O189" s="53"/>
      <c r="P189" s="53"/>
      <c r="Q189" s="53"/>
      <c r="R189" s="54"/>
      <c r="S189" s="59"/>
      <c r="T189" s="59"/>
      <c r="U189" s="59"/>
      <c r="V189" s="59"/>
      <c r="W189" s="54"/>
    </row>
    <row r="190" spans="1:30">
      <c r="A190" s="10" t="s">
        <v>15</v>
      </c>
      <c r="B190" s="11">
        <v>2</v>
      </c>
      <c r="C190" s="55"/>
      <c r="D190" s="56"/>
      <c r="N190" s="53"/>
      <c r="O190" s="53"/>
      <c r="P190" s="53"/>
      <c r="Q190" s="53"/>
      <c r="R190" s="54"/>
      <c r="S190" s="59"/>
      <c r="T190" s="59"/>
      <c r="U190" s="59"/>
      <c r="V190" s="59"/>
      <c r="W190" s="54"/>
    </row>
    <row r="191" spans="1:30">
      <c r="A191" s="10" t="s">
        <v>16</v>
      </c>
      <c r="B191" s="11"/>
      <c r="C191" s="55"/>
      <c r="D191" s="56"/>
      <c r="N191" s="53"/>
      <c r="O191" s="53"/>
      <c r="P191" s="53"/>
      <c r="Q191" s="53"/>
      <c r="R191" s="54"/>
      <c r="S191" s="59"/>
      <c r="T191" s="59"/>
      <c r="U191" s="59"/>
      <c r="V191" s="59"/>
      <c r="W191" s="54"/>
    </row>
    <row r="192" spans="1:30">
      <c r="A192" s="10" t="s">
        <v>17</v>
      </c>
      <c r="B192" s="11">
        <v>4</v>
      </c>
      <c r="C192" s="55"/>
      <c r="D192" s="56"/>
      <c r="N192" s="6"/>
      <c r="O192" s="6"/>
      <c r="P192" s="6"/>
      <c r="Q192" s="6"/>
      <c r="R192" s="17"/>
      <c r="S192" s="15"/>
      <c r="T192" s="15"/>
      <c r="U192" s="15"/>
      <c r="V192" s="15"/>
      <c r="W192" s="17"/>
    </row>
    <row r="193" spans="1:30">
      <c r="A193" s="10" t="s">
        <v>18</v>
      </c>
      <c r="B193" s="11">
        <v>4</v>
      </c>
      <c r="C193" s="55"/>
      <c r="D193" s="56"/>
      <c r="N193" s="6"/>
      <c r="O193" s="6"/>
      <c r="P193" s="6"/>
      <c r="Q193" s="6"/>
      <c r="R193" s="17"/>
      <c r="S193" s="15"/>
      <c r="T193" s="15"/>
      <c r="U193" s="15"/>
      <c r="V193" s="15"/>
      <c r="W193" s="17"/>
    </row>
    <row r="194" spans="1:30">
      <c r="A194" s="10" t="s">
        <v>21</v>
      </c>
      <c r="B194" s="11">
        <v>4</v>
      </c>
      <c r="C194" s="55"/>
      <c r="D194" s="56"/>
      <c r="N194" s="6"/>
      <c r="O194" s="6"/>
      <c r="P194" s="6"/>
      <c r="Q194" s="6"/>
      <c r="R194" s="17"/>
      <c r="S194" s="15"/>
      <c r="T194" s="15"/>
      <c r="U194" s="15"/>
      <c r="V194" s="15"/>
      <c r="W194" s="17"/>
    </row>
    <row r="195" spans="1:30">
      <c r="A195" s="10" t="s">
        <v>22</v>
      </c>
      <c r="B195" s="11">
        <v>4</v>
      </c>
      <c r="C195" s="55"/>
      <c r="D195" s="56"/>
      <c r="N195" s="6"/>
      <c r="O195" s="6"/>
      <c r="P195" s="6"/>
      <c r="Q195" s="6"/>
      <c r="R195" s="17"/>
      <c r="S195" s="15"/>
      <c r="T195" s="15"/>
      <c r="U195" s="15"/>
      <c r="V195" s="15"/>
      <c r="W195" s="17"/>
    </row>
    <row r="196" spans="1:30">
      <c r="A196" s="10" t="s">
        <v>23</v>
      </c>
      <c r="B196" s="11"/>
      <c r="C196" s="55"/>
      <c r="D196" s="56"/>
      <c r="N196" s="6"/>
      <c r="O196" s="6"/>
      <c r="P196" s="6"/>
      <c r="Q196" s="6"/>
      <c r="R196" s="17"/>
      <c r="S196" s="15"/>
      <c r="T196" s="15"/>
      <c r="U196" s="15"/>
      <c r="V196" s="15"/>
      <c r="W196" s="17"/>
    </row>
    <row r="197" spans="1:30">
      <c r="A197" s="10" t="s">
        <v>24</v>
      </c>
      <c r="B197" s="11">
        <v>4</v>
      </c>
      <c r="C197" s="55"/>
      <c r="D197" s="56"/>
      <c r="N197" s="6"/>
      <c r="O197" s="6"/>
      <c r="P197" s="6"/>
      <c r="Q197" s="6"/>
      <c r="R197" s="17"/>
      <c r="S197" s="15"/>
      <c r="T197" s="15"/>
      <c r="U197" s="15"/>
      <c r="V197" s="15"/>
      <c r="W197" s="17"/>
    </row>
    <row r="198" spans="1:30">
      <c r="A198" s="12"/>
      <c r="B198" s="11"/>
      <c r="C198" s="55"/>
      <c r="D198" s="56"/>
      <c r="N198" s="6"/>
      <c r="O198" s="6"/>
      <c r="P198" s="6"/>
      <c r="Q198" s="6"/>
      <c r="R198" s="17"/>
      <c r="S198" s="15"/>
      <c r="T198" s="15"/>
      <c r="U198" s="15"/>
      <c r="V198" s="15"/>
      <c r="W198" s="17"/>
    </row>
    <row r="199" spans="1:30">
      <c r="A199" s="12"/>
      <c r="B199" s="13"/>
      <c r="C199" s="51"/>
      <c r="D199" s="51"/>
      <c r="N199" s="6"/>
      <c r="O199" s="6"/>
      <c r="P199" s="6"/>
      <c r="Q199" s="6"/>
      <c r="R199" s="17"/>
      <c r="S199" s="15"/>
      <c r="T199" s="15"/>
      <c r="U199" s="15"/>
      <c r="V199" s="15"/>
      <c r="W199" s="17"/>
    </row>
    <row r="200" spans="1:30">
      <c r="A200" s="12"/>
      <c r="B200" s="13"/>
      <c r="C200" s="51"/>
      <c r="D200" s="51"/>
      <c r="N200" s="6"/>
      <c r="O200" s="6"/>
      <c r="P200" s="6"/>
      <c r="Q200" s="6"/>
      <c r="R200" s="17"/>
      <c r="S200" s="15"/>
      <c r="T200" s="15"/>
      <c r="U200" s="15"/>
      <c r="V200" s="15"/>
      <c r="W200" s="17"/>
    </row>
    <row r="201" spans="1:30">
      <c r="A201" s="12"/>
      <c r="B201" s="13"/>
      <c r="C201" s="51"/>
      <c r="D201" s="51"/>
      <c r="N201" s="6"/>
      <c r="O201" s="6"/>
      <c r="P201" s="6"/>
      <c r="Q201" s="6"/>
      <c r="R201" s="17"/>
      <c r="S201" s="15"/>
      <c r="T201" s="15"/>
      <c r="U201" s="15"/>
      <c r="V201" s="15"/>
      <c r="W201" s="17"/>
    </row>
    <row r="202" spans="1:30">
      <c r="A202" s="12"/>
      <c r="B202" s="13"/>
      <c r="C202" s="51"/>
      <c r="D202" s="51"/>
      <c r="N202" s="6"/>
      <c r="O202" s="6"/>
      <c r="P202" s="6"/>
      <c r="Q202" s="6"/>
      <c r="R202" s="17"/>
      <c r="S202" s="15"/>
      <c r="T202" s="15"/>
      <c r="U202" s="15"/>
      <c r="V202" s="15"/>
      <c r="W202" s="17"/>
    </row>
    <row r="203" spans="1:30">
      <c r="A203" s="12"/>
      <c r="B203" s="13"/>
      <c r="C203" s="51"/>
      <c r="D203" s="51"/>
      <c r="N203" s="6"/>
      <c r="O203" s="6"/>
      <c r="P203" s="6"/>
      <c r="Q203" s="6"/>
      <c r="R203" s="17"/>
      <c r="S203" s="15"/>
      <c r="T203" s="15"/>
      <c r="U203" s="15"/>
      <c r="V203" s="15"/>
      <c r="W203" s="17"/>
    </row>
    <row r="204" spans="1:30">
      <c r="A204" s="8" t="s">
        <v>98</v>
      </c>
      <c r="B204" s="8"/>
      <c r="C204" s="8">
        <f>SUM(C205:D232)</f>
        <v>0</v>
      </c>
      <c r="D204" s="83">
        <v>2100.7350000000001</v>
      </c>
      <c r="E204" s="7"/>
      <c r="F204" s="7"/>
      <c r="G204" s="7"/>
      <c r="H204" s="7"/>
      <c r="I204" s="79"/>
      <c r="J204" s="79"/>
      <c r="K204" s="79"/>
      <c r="L204" s="79"/>
      <c r="M204" s="7"/>
      <c r="N204" s="52" t="s">
        <v>142</v>
      </c>
      <c r="O204" s="53"/>
      <c r="P204" s="53"/>
      <c r="Q204" s="53"/>
      <c r="R204" s="54"/>
      <c r="S204" s="58" t="s">
        <v>26</v>
      </c>
      <c r="T204" s="59"/>
      <c r="U204" s="59"/>
      <c r="V204" s="59"/>
      <c r="W204" s="54"/>
      <c r="Y204" s="9" t="s">
        <v>27</v>
      </c>
      <c r="Z204" s="1">
        <f>IF(Y204&lt;"20",C204+E204+F204,IF(Y204&gt;"59",C204+E204+F204,0))</f>
        <v>0</v>
      </c>
      <c r="AB204" s="1">
        <f>IF(Y204&gt;"19",IF(Y204&lt;"60",C204+E204+F204,0),0)</f>
        <v>0</v>
      </c>
      <c r="AD204" s="1">
        <f>(C204+E204+F204)*D204</f>
        <v>0</v>
      </c>
    </row>
    <row r="205" spans="1:30">
      <c r="A205" s="10" t="s">
        <v>18</v>
      </c>
      <c r="B205" s="11">
        <v>2</v>
      </c>
      <c r="C205" s="55"/>
      <c r="D205" s="56"/>
      <c r="N205" s="53"/>
      <c r="O205" s="53"/>
      <c r="P205" s="53"/>
      <c r="Q205" s="53"/>
      <c r="R205" s="54"/>
      <c r="S205" s="59"/>
      <c r="T205" s="59"/>
      <c r="U205" s="59"/>
      <c r="V205" s="59"/>
      <c r="W205" s="54"/>
    </row>
    <row r="206" spans="1:30">
      <c r="A206" s="10" t="s">
        <v>19</v>
      </c>
      <c r="B206" s="11">
        <v>9</v>
      </c>
      <c r="C206" s="55"/>
      <c r="D206" s="56"/>
      <c r="N206" s="53"/>
      <c r="O206" s="53"/>
      <c r="P206" s="53"/>
      <c r="Q206" s="53"/>
      <c r="R206" s="54"/>
      <c r="S206" s="59"/>
      <c r="T206" s="59"/>
      <c r="U206" s="59"/>
      <c r="V206" s="59"/>
      <c r="W206" s="54"/>
    </row>
    <row r="207" spans="1:30">
      <c r="A207" s="10" t="s">
        <v>28</v>
      </c>
      <c r="B207" s="11">
        <v>7</v>
      </c>
      <c r="C207" s="55"/>
      <c r="D207" s="56"/>
      <c r="N207" s="53"/>
      <c r="O207" s="53"/>
      <c r="P207" s="53"/>
      <c r="Q207" s="53"/>
      <c r="R207" s="54"/>
      <c r="S207" s="59"/>
      <c r="T207" s="59"/>
      <c r="U207" s="59"/>
      <c r="V207" s="59"/>
      <c r="W207" s="54"/>
    </row>
    <row r="208" spans="1:30">
      <c r="A208" s="10" t="s">
        <v>29</v>
      </c>
      <c r="B208" s="11">
        <v>5</v>
      </c>
      <c r="C208" s="55"/>
      <c r="D208" s="56"/>
      <c r="N208" s="53"/>
      <c r="O208" s="53"/>
      <c r="P208" s="53"/>
      <c r="Q208" s="53"/>
      <c r="R208" s="54"/>
      <c r="S208" s="59"/>
      <c r="T208" s="59"/>
      <c r="U208" s="59"/>
      <c r="V208" s="59"/>
      <c r="W208" s="54"/>
    </row>
    <row r="209" spans="1:23">
      <c r="A209" s="10" t="s">
        <v>30</v>
      </c>
      <c r="B209" s="11"/>
      <c r="C209" s="55"/>
      <c r="D209" s="56"/>
      <c r="N209" s="53"/>
      <c r="O209" s="53"/>
      <c r="P209" s="53"/>
      <c r="Q209" s="53"/>
      <c r="R209" s="54"/>
      <c r="S209" s="59"/>
      <c r="T209" s="59"/>
      <c r="U209" s="59"/>
      <c r="V209" s="59"/>
      <c r="W209" s="54"/>
    </row>
    <row r="210" spans="1:23">
      <c r="A210" s="10" t="s">
        <v>31</v>
      </c>
      <c r="B210" s="11">
        <v>5</v>
      </c>
      <c r="C210" s="55"/>
      <c r="D210" s="56"/>
      <c r="N210" s="6"/>
      <c r="O210" s="6"/>
      <c r="P210" s="6"/>
      <c r="Q210" s="6"/>
      <c r="R210" s="17"/>
      <c r="S210" s="15"/>
      <c r="T210" s="15"/>
      <c r="U210" s="15"/>
      <c r="V210" s="15"/>
      <c r="W210" s="17"/>
    </row>
    <row r="211" spans="1:23">
      <c r="A211" s="10" t="s">
        <v>32</v>
      </c>
      <c r="B211" s="11"/>
      <c r="C211" s="55"/>
      <c r="D211" s="56"/>
      <c r="N211" s="6"/>
      <c r="O211" s="6"/>
      <c r="P211" s="6"/>
      <c r="Q211" s="6"/>
      <c r="R211" s="17"/>
      <c r="S211" s="15"/>
      <c r="T211" s="15"/>
      <c r="U211" s="15"/>
      <c r="V211" s="15"/>
      <c r="W211" s="17"/>
    </row>
    <row r="212" spans="1:23">
      <c r="A212" s="10" t="s">
        <v>21</v>
      </c>
      <c r="B212" s="11"/>
      <c r="C212" s="55"/>
      <c r="D212" s="56"/>
      <c r="N212" s="6"/>
      <c r="O212" s="6"/>
      <c r="P212" s="6"/>
      <c r="Q212" s="6"/>
      <c r="R212" s="17"/>
      <c r="S212" s="15"/>
      <c r="T212" s="15"/>
      <c r="U212" s="15"/>
      <c r="V212" s="15"/>
      <c r="W212" s="17"/>
    </row>
    <row r="213" spans="1:23">
      <c r="A213" s="10" t="s">
        <v>22</v>
      </c>
      <c r="B213" s="11"/>
      <c r="C213" s="55"/>
      <c r="D213" s="56"/>
      <c r="N213" s="6"/>
      <c r="O213" s="6"/>
      <c r="P213" s="6"/>
      <c r="Q213" s="6"/>
      <c r="R213" s="17"/>
      <c r="S213" s="15"/>
      <c r="T213" s="15"/>
      <c r="U213" s="15"/>
      <c r="V213" s="15"/>
      <c r="W213" s="17"/>
    </row>
    <row r="214" spans="1:23">
      <c r="A214" s="10" t="s">
        <v>33</v>
      </c>
      <c r="B214" s="11">
        <v>2</v>
      </c>
      <c r="C214" s="55"/>
      <c r="D214" s="56"/>
      <c r="N214" s="6"/>
      <c r="O214" s="6"/>
      <c r="P214" s="6"/>
      <c r="Q214" s="6"/>
      <c r="R214" s="17"/>
      <c r="S214" s="15"/>
      <c r="T214" s="15"/>
      <c r="U214" s="15"/>
      <c r="V214" s="15"/>
      <c r="W214" s="17"/>
    </row>
    <row r="215" spans="1:23">
      <c r="A215" s="10" t="s">
        <v>34</v>
      </c>
      <c r="B215" s="11">
        <v>4</v>
      </c>
      <c r="C215" s="55"/>
      <c r="D215" s="56"/>
      <c r="N215" s="6"/>
      <c r="O215" s="6"/>
      <c r="P215" s="6"/>
      <c r="Q215" s="6"/>
      <c r="R215" s="17"/>
      <c r="S215" s="15"/>
      <c r="T215" s="15"/>
      <c r="U215" s="15"/>
      <c r="V215" s="15"/>
      <c r="W215" s="17"/>
    </row>
    <row r="216" spans="1:23">
      <c r="A216" s="10" t="s">
        <v>35</v>
      </c>
      <c r="B216" s="11">
        <v>4</v>
      </c>
      <c r="C216" s="55"/>
      <c r="D216" s="56"/>
      <c r="N216" s="6"/>
      <c r="O216" s="6"/>
      <c r="P216" s="6"/>
      <c r="Q216" s="6"/>
      <c r="R216" s="17"/>
      <c r="S216" s="15"/>
      <c r="T216" s="15"/>
      <c r="U216" s="15"/>
      <c r="V216" s="15"/>
      <c r="W216" s="17"/>
    </row>
    <row r="217" spans="1:23">
      <c r="A217" s="10" t="s">
        <v>36</v>
      </c>
      <c r="B217" s="11">
        <v>4</v>
      </c>
      <c r="C217" s="55"/>
      <c r="D217" s="56"/>
      <c r="N217" s="6"/>
      <c r="O217" s="6"/>
      <c r="P217" s="6"/>
      <c r="Q217" s="6"/>
      <c r="R217" s="17"/>
      <c r="S217" s="15"/>
      <c r="T217" s="15"/>
      <c r="U217" s="15"/>
      <c r="V217" s="15"/>
      <c r="W217" s="17"/>
    </row>
    <row r="218" spans="1:23">
      <c r="A218" s="10" t="s">
        <v>37</v>
      </c>
      <c r="B218" s="11"/>
      <c r="C218" s="55"/>
      <c r="D218" s="56"/>
      <c r="N218" s="6"/>
      <c r="O218" s="6"/>
      <c r="P218" s="6"/>
      <c r="Q218" s="6"/>
      <c r="R218" s="17"/>
      <c r="S218" s="15"/>
      <c r="T218" s="15"/>
      <c r="U218" s="15"/>
      <c r="V218" s="15"/>
      <c r="W218" s="17"/>
    </row>
    <row r="219" spans="1:23">
      <c r="A219" s="10" t="s">
        <v>38</v>
      </c>
      <c r="B219" s="11"/>
      <c r="C219" s="55"/>
      <c r="D219" s="56"/>
      <c r="N219" s="6"/>
      <c r="O219" s="6"/>
      <c r="P219" s="6"/>
      <c r="Q219" s="6"/>
      <c r="R219" s="17"/>
      <c r="S219" s="15"/>
      <c r="T219" s="15"/>
      <c r="U219" s="15"/>
      <c r="V219" s="15"/>
      <c r="W219" s="17"/>
    </row>
    <row r="220" spans="1:23">
      <c r="A220" s="10" t="s">
        <v>24</v>
      </c>
      <c r="B220" s="11">
        <v>2</v>
      </c>
      <c r="C220" s="55"/>
      <c r="D220" s="56"/>
      <c r="N220" s="6"/>
      <c r="O220" s="6"/>
      <c r="P220" s="6"/>
      <c r="Q220" s="6"/>
      <c r="R220" s="17"/>
      <c r="S220" s="15"/>
      <c r="T220" s="15"/>
      <c r="U220" s="15"/>
      <c r="V220" s="15"/>
      <c r="W220" s="17"/>
    </row>
    <row r="221" spans="1:23">
      <c r="A221" s="10" t="s">
        <v>39</v>
      </c>
      <c r="B221" s="11">
        <v>7</v>
      </c>
      <c r="C221" s="55"/>
      <c r="D221" s="56"/>
      <c r="N221" s="6"/>
      <c r="O221" s="6"/>
      <c r="P221" s="6"/>
      <c r="Q221" s="6"/>
      <c r="R221" s="17"/>
      <c r="S221" s="15"/>
      <c r="T221" s="15"/>
      <c r="U221" s="15"/>
      <c r="V221" s="15"/>
      <c r="W221" s="17"/>
    </row>
    <row r="222" spans="1:23">
      <c r="A222" s="10" t="s">
        <v>40</v>
      </c>
      <c r="B222" s="11">
        <v>2</v>
      </c>
      <c r="C222" s="55"/>
      <c r="D222" s="56"/>
      <c r="N222" s="6"/>
      <c r="O222" s="6"/>
      <c r="P222" s="6"/>
      <c r="Q222" s="6"/>
      <c r="R222" s="17"/>
      <c r="S222" s="15"/>
      <c r="T222" s="15"/>
      <c r="U222" s="15"/>
      <c r="V222" s="15"/>
      <c r="W222" s="17"/>
    </row>
    <row r="223" spans="1:23">
      <c r="A223" s="10" t="s">
        <v>41</v>
      </c>
      <c r="B223" s="11"/>
      <c r="C223" s="55"/>
      <c r="D223" s="56"/>
      <c r="N223" s="6"/>
      <c r="O223" s="6"/>
      <c r="P223" s="6"/>
      <c r="Q223" s="6"/>
      <c r="R223" s="17"/>
      <c r="S223" s="15"/>
      <c r="T223" s="15"/>
      <c r="U223" s="15"/>
      <c r="V223" s="15"/>
      <c r="W223" s="17"/>
    </row>
    <row r="224" spans="1:23">
      <c r="A224" s="10" t="s">
        <v>42</v>
      </c>
      <c r="B224" s="11">
        <v>2</v>
      </c>
      <c r="C224" s="55"/>
      <c r="D224" s="56"/>
      <c r="N224" s="6"/>
      <c r="O224" s="6"/>
      <c r="P224" s="6"/>
      <c r="Q224" s="6"/>
      <c r="R224" s="17"/>
      <c r="S224" s="15"/>
      <c r="T224" s="15"/>
      <c r="U224" s="15"/>
      <c r="V224" s="15"/>
      <c r="W224" s="17"/>
    </row>
    <row r="225" spans="1:30">
      <c r="A225" s="10" t="s">
        <v>43</v>
      </c>
      <c r="B225" s="11"/>
      <c r="C225" s="55"/>
      <c r="D225" s="56"/>
      <c r="N225" s="6"/>
      <c r="O225" s="6"/>
      <c r="P225" s="6"/>
      <c r="Q225" s="6"/>
      <c r="R225" s="17"/>
      <c r="S225" s="15"/>
      <c r="T225" s="15"/>
      <c r="U225" s="15"/>
      <c r="V225" s="15"/>
      <c r="W225" s="17"/>
    </row>
    <row r="226" spans="1:30">
      <c r="A226" s="10" t="s">
        <v>44</v>
      </c>
      <c r="B226" s="11"/>
      <c r="C226" s="55"/>
      <c r="D226" s="56"/>
      <c r="N226" s="6"/>
      <c r="O226" s="6"/>
      <c r="P226" s="6"/>
      <c r="Q226" s="6"/>
      <c r="R226" s="17"/>
      <c r="S226" s="15"/>
      <c r="T226" s="15"/>
      <c r="U226" s="15"/>
      <c r="V226" s="15"/>
      <c r="W226" s="17"/>
    </row>
    <row r="227" spans="1:30">
      <c r="A227" s="10" t="s">
        <v>45</v>
      </c>
      <c r="B227" s="11"/>
      <c r="C227" s="55"/>
      <c r="D227" s="56"/>
      <c r="N227" s="6"/>
      <c r="O227" s="6"/>
      <c r="P227" s="6"/>
      <c r="Q227" s="6"/>
      <c r="R227" s="17"/>
      <c r="S227" s="15"/>
      <c r="T227" s="15"/>
      <c r="U227" s="15"/>
      <c r="V227" s="15"/>
      <c r="W227" s="17"/>
    </row>
    <row r="228" spans="1:30">
      <c r="A228" s="10" t="s">
        <v>46</v>
      </c>
      <c r="B228" s="11">
        <v>1</v>
      </c>
      <c r="C228" s="55"/>
      <c r="D228" s="56"/>
      <c r="N228" s="6"/>
      <c r="O228" s="6"/>
      <c r="P228" s="6"/>
      <c r="Q228" s="6"/>
      <c r="R228" s="17"/>
      <c r="S228" s="15"/>
      <c r="T228" s="15"/>
      <c r="U228" s="15"/>
      <c r="V228" s="15"/>
      <c r="W228" s="17"/>
    </row>
    <row r="229" spans="1:30">
      <c r="A229" s="10" t="s">
        <v>47</v>
      </c>
      <c r="B229" s="11"/>
      <c r="C229" s="55"/>
      <c r="D229" s="56"/>
      <c r="N229" s="6"/>
      <c r="O229" s="6"/>
      <c r="P229" s="6"/>
      <c r="Q229" s="6"/>
      <c r="R229" s="17"/>
      <c r="S229" s="15"/>
      <c r="T229" s="15"/>
      <c r="U229" s="15"/>
      <c r="V229" s="15"/>
      <c r="W229" s="17"/>
    </row>
    <row r="230" spans="1:30">
      <c r="A230" s="10" t="s">
        <v>48</v>
      </c>
      <c r="B230" s="11"/>
      <c r="C230" s="55"/>
      <c r="D230" s="56"/>
      <c r="N230" s="6"/>
      <c r="O230" s="6"/>
      <c r="P230" s="6"/>
      <c r="Q230" s="6"/>
      <c r="R230" s="17"/>
      <c r="S230" s="15"/>
      <c r="T230" s="15"/>
      <c r="U230" s="15"/>
      <c r="V230" s="15"/>
      <c r="W230" s="17"/>
    </row>
    <row r="231" spans="1:30">
      <c r="A231" s="10" t="s">
        <v>49</v>
      </c>
      <c r="B231" s="11">
        <v>3</v>
      </c>
      <c r="C231" s="55"/>
      <c r="D231" s="56"/>
      <c r="N231" s="6"/>
      <c r="O231" s="6"/>
      <c r="P231" s="6"/>
      <c r="Q231" s="6"/>
      <c r="R231" s="17"/>
      <c r="S231" s="15"/>
      <c r="T231" s="15"/>
      <c r="U231" s="15"/>
      <c r="V231" s="15"/>
      <c r="W231" s="17"/>
    </row>
    <row r="232" spans="1:30">
      <c r="A232" s="10" t="s">
        <v>50</v>
      </c>
      <c r="B232" s="11"/>
      <c r="C232" s="55"/>
      <c r="D232" s="56"/>
      <c r="N232" s="6"/>
      <c r="O232" s="6"/>
      <c r="P232" s="6"/>
      <c r="Q232" s="6"/>
      <c r="R232" s="17"/>
      <c r="S232" s="15"/>
      <c r="T232" s="15"/>
      <c r="U232" s="15"/>
      <c r="V232" s="15"/>
      <c r="W232" s="17"/>
    </row>
    <row r="233" spans="1:30">
      <c r="A233" s="12"/>
      <c r="B233" s="11"/>
      <c r="C233" s="55"/>
      <c r="D233" s="56"/>
      <c r="N233" s="6"/>
      <c r="O233" s="6"/>
      <c r="P233" s="6"/>
      <c r="Q233" s="6"/>
      <c r="R233" s="17"/>
      <c r="S233" s="15"/>
      <c r="T233" s="15"/>
      <c r="U233" s="15"/>
      <c r="V233" s="15"/>
      <c r="W233" s="17"/>
    </row>
    <row r="234" spans="1:30">
      <c r="A234" s="8" t="s">
        <v>99</v>
      </c>
      <c r="B234" s="8"/>
      <c r="C234" s="8">
        <f>SUM(C235:D290)</f>
        <v>0</v>
      </c>
      <c r="D234" s="83">
        <v>2181.5324999999998</v>
      </c>
      <c r="E234" s="7"/>
      <c r="F234" s="7"/>
      <c r="G234" s="7"/>
      <c r="H234" s="7"/>
      <c r="I234" s="79"/>
      <c r="J234" s="79"/>
      <c r="K234" s="79"/>
      <c r="L234" s="79"/>
      <c r="M234" s="7"/>
      <c r="N234" s="52" t="s">
        <v>143</v>
      </c>
      <c r="O234" s="53"/>
      <c r="P234" s="53"/>
      <c r="Q234" s="53"/>
      <c r="R234" s="54"/>
      <c r="S234" s="58" t="s">
        <v>52</v>
      </c>
      <c r="T234" s="59"/>
      <c r="U234" s="59"/>
      <c r="V234" s="59"/>
      <c r="W234" s="54"/>
      <c r="Y234" s="9" t="s">
        <v>53</v>
      </c>
      <c r="Z234" s="1">
        <f>IF(Y234&lt;"20",C234+E234+F234,IF(Y234&gt;"59",C234+E234+F234,0))</f>
        <v>0</v>
      </c>
      <c r="AB234" s="1">
        <f>IF(Y234&gt;"19",IF(Y234&lt;"60",C234+E234+F234,0),0)</f>
        <v>0</v>
      </c>
      <c r="AD234" s="1">
        <f>(C234+E234+F234)*D234</f>
        <v>0</v>
      </c>
    </row>
    <row r="235" spans="1:30">
      <c r="A235" s="10" t="s">
        <v>54</v>
      </c>
      <c r="B235" s="11">
        <v>1</v>
      </c>
      <c r="C235" s="55"/>
      <c r="D235" s="56"/>
      <c r="N235" s="53"/>
      <c r="O235" s="53"/>
      <c r="P235" s="53"/>
      <c r="Q235" s="53"/>
      <c r="R235" s="54"/>
      <c r="S235" s="59"/>
      <c r="T235" s="59"/>
      <c r="U235" s="59"/>
      <c r="V235" s="59"/>
      <c r="W235" s="54"/>
    </row>
    <row r="236" spans="1:30">
      <c r="A236" s="10" t="s">
        <v>55</v>
      </c>
      <c r="B236" s="11">
        <v>1</v>
      </c>
      <c r="C236" s="55"/>
      <c r="D236" s="56"/>
      <c r="N236" s="53"/>
      <c r="O236" s="53"/>
      <c r="P236" s="53"/>
      <c r="Q236" s="53"/>
      <c r="R236" s="54"/>
      <c r="S236" s="59"/>
      <c r="T236" s="59"/>
      <c r="U236" s="59"/>
      <c r="V236" s="59"/>
      <c r="W236" s="54"/>
    </row>
    <row r="237" spans="1:30">
      <c r="A237" s="10" t="s">
        <v>56</v>
      </c>
      <c r="B237" s="11"/>
      <c r="C237" s="55"/>
      <c r="D237" s="56"/>
      <c r="N237" s="53"/>
      <c r="O237" s="53"/>
      <c r="P237" s="53"/>
      <c r="Q237" s="53"/>
      <c r="R237" s="54"/>
      <c r="S237" s="59"/>
      <c r="T237" s="59"/>
      <c r="U237" s="59"/>
      <c r="V237" s="59"/>
      <c r="W237" s="54"/>
    </row>
    <row r="238" spans="1:30">
      <c r="A238" s="10" t="s">
        <v>57</v>
      </c>
      <c r="B238" s="11"/>
      <c r="C238" s="55"/>
      <c r="D238" s="56"/>
      <c r="N238" s="53"/>
      <c r="O238" s="53"/>
      <c r="P238" s="53"/>
      <c r="Q238" s="53"/>
      <c r="R238" s="54"/>
      <c r="S238" s="59"/>
      <c r="T238" s="59"/>
      <c r="U238" s="59"/>
      <c r="V238" s="59"/>
      <c r="W238" s="54"/>
    </row>
    <row r="239" spans="1:30">
      <c r="A239" s="10" t="s">
        <v>58</v>
      </c>
      <c r="B239" s="11"/>
      <c r="C239" s="55"/>
      <c r="D239" s="56"/>
      <c r="N239" s="53"/>
      <c r="O239" s="53"/>
      <c r="P239" s="53"/>
      <c r="Q239" s="53"/>
      <c r="R239" s="54"/>
      <c r="S239" s="59"/>
      <c r="T239" s="59"/>
      <c r="U239" s="59"/>
      <c r="V239" s="59"/>
      <c r="W239" s="54"/>
    </row>
    <row r="240" spans="1:30">
      <c r="A240" s="10" t="s">
        <v>59</v>
      </c>
      <c r="B240" s="11"/>
      <c r="C240" s="55"/>
      <c r="D240" s="56"/>
      <c r="N240" s="6"/>
      <c r="O240" s="6"/>
      <c r="P240" s="6"/>
      <c r="Q240" s="6"/>
      <c r="R240" s="17"/>
      <c r="S240" s="15"/>
      <c r="T240" s="15"/>
      <c r="U240" s="15"/>
      <c r="V240" s="15"/>
      <c r="W240" s="17"/>
    </row>
    <row r="241" spans="1:23">
      <c r="A241" s="10" t="s">
        <v>15</v>
      </c>
      <c r="B241" s="11"/>
      <c r="C241" s="55"/>
      <c r="D241" s="56"/>
      <c r="N241" s="6"/>
      <c r="O241" s="6"/>
      <c r="P241" s="6"/>
      <c r="Q241" s="6"/>
      <c r="R241" s="17"/>
      <c r="S241" s="15"/>
      <c r="T241" s="15"/>
      <c r="U241" s="15"/>
      <c r="V241" s="15"/>
      <c r="W241" s="17"/>
    </row>
    <row r="242" spans="1:23">
      <c r="A242" s="10" t="s">
        <v>60</v>
      </c>
      <c r="B242" s="11"/>
      <c r="C242" s="55"/>
      <c r="D242" s="56"/>
      <c r="N242" s="6"/>
      <c r="O242" s="6"/>
      <c r="P242" s="6"/>
      <c r="Q242" s="6"/>
      <c r="R242" s="17"/>
      <c r="S242" s="15"/>
      <c r="T242" s="15"/>
      <c r="U242" s="15"/>
      <c r="V242" s="15"/>
      <c r="W242" s="17"/>
    </row>
    <row r="243" spans="1:23">
      <c r="A243" s="10" t="s">
        <v>61</v>
      </c>
      <c r="B243" s="11"/>
      <c r="C243" s="55"/>
      <c r="D243" s="56"/>
      <c r="N243" s="6"/>
      <c r="O243" s="6"/>
      <c r="P243" s="6"/>
      <c r="Q243" s="6"/>
      <c r="R243" s="17"/>
      <c r="S243" s="15"/>
      <c r="T243" s="15"/>
      <c r="U243" s="15"/>
      <c r="V243" s="15"/>
      <c r="W243" s="17"/>
    </row>
    <row r="244" spans="1:23">
      <c r="A244" s="10" t="s">
        <v>62</v>
      </c>
      <c r="B244" s="11">
        <v>1</v>
      </c>
      <c r="C244" s="55"/>
      <c r="D244" s="56"/>
      <c r="N244" s="6"/>
      <c r="O244" s="6"/>
      <c r="P244" s="6"/>
      <c r="Q244" s="6"/>
      <c r="R244" s="17"/>
      <c r="S244" s="15"/>
      <c r="T244" s="15"/>
      <c r="U244" s="15"/>
      <c r="V244" s="15"/>
      <c r="W244" s="17"/>
    </row>
    <row r="245" spans="1:23">
      <c r="A245" s="10" t="s">
        <v>63</v>
      </c>
      <c r="B245" s="11"/>
      <c r="C245" s="55"/>
      <c r="D245" s="56"/>
      <c r="N245" s="6"/>
      <c r="O245" s="6"/>
      <c r="P245" s="6"/>
      <c r="Q245" s="6"/>
      <c r="R245" s="17"/>
      <c r="S245" s="15"/>
      <c r="T245" s="15"/>
      <c r="U245" s="15"/>
      <c r="V245" s="15"/>
      <c r="W245" s="17"/>
    </row>
    <row r="246" spans="1:23">
      <c r="A246" s="10" t="s">
        <v>64</v>
      </c>
      <c r="B246" s="11"/>
      <c r="C246" s="55"/>
      <c r="D246" s="56"/>
      <c r="N246" s="6"/>
      <c r="O246" s="6"/>
      <c r="P246" s="6"/>
      <c r="Q246" s="6"/>
      <c r="R246" s="17"/>
      <c r="S246" s="15"/>
      <c r="T246" s="15"/>
      <c r="U246" s="15"/>
      <c r="V246" s="15"/>
      <c r="W246" s="17"/>
    </row>
    <row r="247" spans="1:23">
      <c r="A247" s="10" t="s">
        <v>65</v>
      </c>
      <c r="B247" s="11"/>
      <c r="C247" s="55"/>
      <c r="D247" s="56"/>
      <c r="N247" s="6"/>
      <c r="O247" s="6"/>
      <c r="P247" s="6"/>
      <c r="Q247" s="6"/>
      <c r="R247" s="17"/>
      <c r="S247" s="15"/>
      <c r="T247" s="15"/>
      <c r="U247" s="15"/>
      <c r="V247" s="15"/>
      <c r="W247" s="17"/>
    </row>
    <row r="248" spans="1:23">
      <c r="A248" s="10" t="s">
        <v>18</v>
      </c>
      <c r="B248" s="11"/>
      <c r="C248" s="55"/>
      <c r="D248" s="56"/>
      <c r="N248" s="6"/>
      <c r="O248" s="6"/>
      <c r="P248" s="6"/>
      <c r="Q248" s="6"/>
      <c r="R248" s="17"/>
      <c r="S248" s="15"/>
      <c r="T248" s="15"/>
      <c r="U248" s="15"/>
      <c r="V248" s="15"/>
      <c r="W248" s="17"/>
    </row>
    <row r="249" spans="1:23">
      <c r="A249" s="10" t="s">
        <v>19</v>
      </c>
      <c r="B249" s="11">
        <v>3</v>
      </c>
      <c r="C249" s="55"/>
      <c r="D249" s="56"/>
      <c r="N249" s="6"/>
      <c r="O249" s="6"/>
      <c r="P249" s="6"/>
      <c r="Q249" s="6"/>
      <c r="R249" s="17"/>
      <c r="S249" s="15"/>
      <c r="T249" s="15"/>
      <c r="U249" s="15"/>
      <c r="V249" s="15"/>
      <c r="W249" s="17"/>
    </row>
    <row r="250" spans="1:23">
      <c r="A250" s="10" t="s">
        <v>28</v>
      </c>
      <c r="B250" s="11">
        <v>3</v>
      </c>
      <c r="C250" s="55"/>
      <c r="D250" s="56"/>
      <c r="N250" s="6"/>
      <c r="O250" s="6"/>
      <c r="P250" s="6"/>
      <c r="Q250" s="6"/>
      <c r="R250" s="17"/>
      <c r="S250" s="15"/>
      <c r="T250" s="15"/>
      <c r="U250" s="15"/>
      <c r="V250" s="15"/>
      <c r="W250" s="17"/>
    </row>
    <row r="251" spans="1:23">
      <c r="A251" s="10" t="s">
        <v>29</v>
      </c>
      <c r="B251" s="11">
        <v>2</v>
      </c>
      <c r="C251" s="55"/>
      <c r="D251" s="56"/>
      <c r="N251" s="6"/>
      <c r="O251" s="6"/>
      <c r="P251" s="6"/>
      <c r="Q251" s="6"/>
      <c r="R251" s="17"/>
      <c r="S251" s="15"/>
      <c r="T251" s="15"/>
      <c r="U251" s="15"/>
      <c r="V251" s="15"/>
      <c r="W251" s="17"/>
    </row>
    <row r="252" spans="1:23">
      <c r="A252" s="10" t="s">
        <v>30</v>
      </c>
      <c r="B252" s="11">
        <v>3</v>
      </c>
      <c r="C252" s="55"/>
      <c r="D252" s="56"/>
      <c r="N252" s="6"/>
      <c r="O252" s="6"/>
      <c r="P252" s="6"/>
      <c r="Q252" s="6"/>
      <c r="R252" s="17"/>
      <c r="S252" s="15"/>
      <c r="T252" s="15"/>
      <c r="U252" s="15"/>
      <c r="V252" s="15"/>
      <c r="W252" s="17"/>
    </row>
    <row r="253" spans="1:23">
      <c r="A253" s="10" t="s">
        <v>31</v>
      </c>
      <c r="B253" s="11">
        <v>4</v>
      </c>
      <c r="C253" s="55"/>
      <c r="D253" s="56"/>
      <c r="N253" s="6"/>
      <c r="O253" s="6"/>
      <c r="P253" s="6"/>
      <c r="Q253" s="6"/>
      <c r="R253" s="17"/>
      <c r="S253" s="15"/>
      <c r="T253" s="15"/>
      <c r="U253" s="15"/>
      <c r="V253" s="15"/>
      <c r="W253" s="17"/>
    </row>
    <row r="254" spans="1:23">
      <c r="A254" s="10" t="s">
        <v>32</v>
      </c>
      <c r="B254" s="11"/>
      <c r="C254" s="55"/>
      <c r="D254" s="56"/>
      <c r="N254" s="6"/>
      <c r="O254" s="6"/>
      <c r="P254" s="6"/>
      <c r="Q254" s="6"/>
      <c r="R254" s="17"/>
      <c r="S254" s="15"/>
      <c r="T254" s="15"/>
      <c r="U254" s="15"/>
      <c r="V254" s="15"/>
      <c r="W254" s="17"/>
    </row>
    <row r="255" spans="1:23">
      <c r="A255" s="10" t="s">
        <v>66</v>
      </c>
      <c r="B255" s="11"/>
      <c r="C255" s="55"/>
      <c r="D255" s="56"/>
      <c r="N255" s="6"/>
      <c r="O255" s="6"/>
      <c r="P255" s="6"/>
      <c r="Q255" s="6"/>
      <c r="R255" s="17"/>
      <c r="S255" s="15"/>
      <c r="T255" s="15"/>
      <c r="U255" s="15"/>
      <c r="V255" s="15"/>
      <c r="W255" s="17"/>
    </row>
    <row r="256" spans="1:23">
      <c r="A256" s="10" t="s">
        <v>22</v>
      </c>
      <c r="B256" s="11"/>
      <c r="C256" s="55"/>
      <c r="D256" s="56"/>
      <c r="N256" s="6"/>
      <c r="O256" s="6"/>
      <c r="P256" s="6"/>
      <c r="Q256" s="6"/>
      <c r="R256" s="17"/>
      <c r="S256" s="15"/>
      <c r="T256" s="15"/>
      <c r="U256" s="15"/>
      <c r="V256" s="15"/>
      <c r="W256" s="17"/>
    </row>
    <row r="257" spans="1:23">
      <c r="A257" s="10" t="s">
        <v>33</v>
      </c>
      <c r="B257" s="11">
        <v>2</v>
      </c>
      <c r="C257" s="55"/>
      <c r="D257" s="56"/>
      <c r="N257" s="6"/>
      <c r="O257" s="6"/>
      <c r="P257" s="6"/>
      <c r="Q257" s="6"/>
      <c r="R257" s="17"/>
      <c r="S257" s="15"/>
      <c r="T257" s="15"/>
      <c r="U257" s="15"/>
      <c r="V257" s="15"/>
      <c r="W257" s="17"/>
    </row>
    <row r="258" spans="1:23">
      <c r="A258" s="10" t="s">
        <v>34</v>
      </c>
      <c r="B258" s="11">
        <v>2</v>
      </c>
      <c r="C258" s="55"/>
      <c r="D258" s="56"/>
      <c r="N258" s="6"/>
      <c r="O258" s="6"/>
      <c r="P258" s="6"/>
      <c r="Q258" s="6"/>
      <c r="R258" s="17"/>
      <c r="S258" s="15"/>
      <c r="T258" s="15"/>
      <c r="U258" s="15"/>
      <c r="V258" s="15"/>
      <c r="W258" s="17"/>
    </row>
    <row r="259" spans="1:23">
      <c r="A259" s="10" t="s">
        <v>35</v>
      </c>
      <c r="B259" s="11">
        <v>2</v>
      </c>
      <c r="C259" s="55"/>
      <c r="D259" s="56"/>
      <c r="N259" s="6"/>
      <c r="O259" s="6"/>
      <c r="P259" s="6"/>
      <c r="Q259" s="6"/>
      <c r="R259" s="17"/>
      <c r="S259" s="15"/>
      <c r="T259" s="15"/>
      <c r="U259" s="15"/>
      <c r="V259" s="15"/>
      <c r="W259" s="17"/>
    </row>
    <row r="260" spans="1:23">
      <c r="A260" s="10" t="s">
        <v>36</v>
      </c>
      <c r="B260" s="11">
        <v>3</v>
      </c>
      <c r="C260" s="55"/>
      <c r="D260" s="56"/>
      <c r="N260" s="6"/>
      <c r="O260" s="6"/>
      <c r="P260" s="6"/>
      <c r="Q260" s="6"/>
      <c r="R260" s="17"/>
      <c r="S260" s="15"/>
      <c r="T260" s="15"/>
      <c r="U260" s="15"/>
      <c r="V260" s="15"/>
      <c r="W260" s="17"/>
    </row>
    <row r="261" spans="1:23">
      <c r="A261" s="10" t="s">
        <v>37</v>
      </c>
      <c r="B261" s="11">
        <v>5</v>
      </c>
      <c r="C261" s="55"/>
      <c r="D261" s="56"/>
      <c r="N261" s="6"/>
      <c r="O261" s="6"/>
      <c r="P261" s="6"/>
      <c r="Q261" s="6"/>
      <c r="R261" s="17"/>
      <c r="S261" s="15"/>
      <c r="T261" s="15"/>
      <c r="U261" s="15"/>
      <c r="V261" s="15"/>
      <c r="W261" s="17"/>
    </row>
    <row r="262" spans="1:23">
      <c r="A262" s="10" t="s">
        <v>38</v>
      </c>
      <c r="B262" s="11"/>
      <c r="C262" s="55"/>
      <c r="D262" s="56"/>
      <c r="N262" s="6"/>
      <c r="O262" s="6"/>
      <c r="P262" s="6"/>
      <c r="Q262" s="6"/>
      <c r="R262" s="17"/>
      <c r="S262" s="15"/>
      <c r="T262" s="15"/>
      <c r="U262" s="15"/>
      <c r="V262" s="15"/>
      <c r="W262" s="17"/>
    </row>
    <row r="263" spans="1:23">
      <c r="A263" s="10" t="s">
        <v>24</v>
      </c>
      <c r="B263" s="11"/>
      <c r="C263" s="55"/>
      <c r="D263" s="56"/>
      <c r="N263" s="6"/>
      <c r="O263" s="6"/>
      <c r="P263" s="6"/>
      <c r="Q263" s="6"/>
      <c r="R263" s="17"/>
      <c r="S263" s="15"/>
      <c r="T263" s="15"/>
      <c r="U263" s="15"/>
      <c r="V263" s="15"/>
      <c r="W263" s="17"/>
    </row>
    <row r="264" spans="1:23">
      <c r="A264" s="10" t="s">
        <v>39</v>
      </c>
      <c r="B264" s="11">
        <v>3</v>
      </c>
      <c r="C264" s="55"/>
      <c r="D264" s="56"/>
      <c r="N264" s="6"/>
      <c r="O264" s="6"/>
      <c r="P264" s="6"/>
      <c r="Q264" s="6"/>
      <c r="R264" s="17"/>
      <c r="S264" s="15"/>
      <c r="T264" s="15"/>
      <c r="U264" s="15"/>
      <c r="V264" s="15"/>
      <c r="W264" s="17"/>
    </row>
    <row r="265" spans="1:23">
      <c r="A265" s="10" t="s">
        <v>40</v>
      </c>
      <c r="B265" s="11">
        <v>2</v>
      </c>
      <c r="C265" s="55"/>
      <c r="D265" s="56"/>
      <c r="N265" s="6"/>
      <c r="O265" s="6"/>
      <c r="P265" s="6"/>
      <c r="Q265" s="6"/>
      <c r="R265" s="17"/>
      <c r="S265" s="15"/>
      <c r="T265" s="15"/>
      <c r="U265" s="15"/>
      <c r="V265" s="15"/>
      <c r="W265" s="17"/>
    </row>
    <row r="266" spans="1:23">
      <c r="A266" s="10" t="s">
        <v>41</v>
      </c>
      <c r="B266" s="11">
        <v>4</v>
      </c>
      <c r="C266" s="55"/>
      <c r="D266" s="56"/>
      <c r="N266" s="6"/>
      <c r="O266" s="6"/>
      <c r="P266" s="6"/>
      <c r="Q266" s="6"/>
      <c r="R266" s="17"/>
      <c r="S266" s="15"/>
      <c r="T266" s="15"/>
      <c r="U266" s="15"/>
      <c r="V266" s="15"/>
      <c r="W266" s="17"/>
    </row>
    <row r="267" spans="1:23">
      <c r="A267" s="10" t="s">
        <v>42</v>
      </c>
      <c r="B267" s="11">
        <v>5</v>
      </c>
      <c r="C267" s="55"/>
      <c r="D267" s="56"/>
      <c r="N267" s="6"/>
      <c r="O267" s="6"/>
      <c r="P267" s="6"/>
      <c r="Q267" s="6"/>
      <c r="R267" s="17"/>
      <c r="S267" s="15"/>
      <c r="T267" s="15"/>
      <c r="U267" s="15"/>
      <c r="V267" s="15"/>
      <c r="W267" s="17"/>
    </row>
    <row r="268" spans="1:23">
      <c r="A268" s="10" t="s">
        <v>43</v>
      </c>
      <c r="B268" s="11">
        <v>5</v>
      </c>
      <c r="C268" s="55"/>
      <c r="D268" s="56"/>
      <c r="N268" s="6"/>
      <c r="O268" s="6"/>
      <c r="P268" s="6"/>
      <c r="Q268" s="6"/>
      <c r="R268" s="17"/>
      <c r="S268" s="15"/>
      <c r="T268" s="15"/>
      <c r="U268" s="15"/>
      <c r="V268" s="15"/>
      <c r="W268" s="17"/>
    </row>
    <row r="269" spans="1:23">
      <c r="A269" s="10" t="s">
        <v>44</v>
      </c>
      <c r="B269" s="11"/>
      <c r="C269" s="55"/>
      <c r="D269" s="56"/>
      <c r="N269" s="6"/>
      <c r="O269" s="6"/>
      <c r="P269" s="6"/>
      <c r="Q269" s="6"/>
      <c r="R269" s="17"/>
      <c r="S269" s="15"/>
      <c r="T269" s="15"/>
      <c r="U269" s="15"/>
      <c r="V269" s="15"/>
      <c r="W269" s="17"/>
    </row>
    <row r="270" spans="1:23">
      <c r="A270" s="10" t="s">
        <v>45</v>
      </c>
      <c r="B270" s="11"/>
      <c r="C270" s="55"/>
      <c r="D270" s="56"/>
      <c r="N270" s="6"/>
      <c r="O270" s="6"/>
      <c r="P270" s="6"/>
      <c r="Q270" s="6"/>
      <c r="R270" s="17"/>
      <c r="S270" s="15"/>
      <c r="T270" s="15"/>
      <c r="U270" s="15"/>
      <c r="V270" s="15"/>
      <c r="W270" s="17"/>
    </row>
    <row r="271" spans="1:23">
      <c r="A271" s="10" t="s">
        <v>46</v>
      </c>
      <c r="B271" s="11">
        <v>3</v>
      </c>
      <c r="C271" s="55"/>
      <c r="D271" s="56"/>
      <c r="N271" s="6"/>
      <c r="O271" s="6"/>
      <c r="P271" s="6"/>
      <c r="Q271" s="6"/>
      <c r="R271" s="17"/>
      <c r="S271" s="15"/>
      <c r="T271" s="15"/>
      <c r="U271" s="15"/>
      <c r="V271" s="15"/>
      <c r="W271" s="17"/>
    </row>
    <row r="272" spans="1:23">
      <c r="A272" s="10" t="s">
        <v>47</v>
      </c>
      <c r="B272" s="11">
        <v>4</v>
      </c>
      <c r="C272" s="55"/>
      <c r="D272" s="56"/>
      <c r="N272" s="6"/>
      <c r="O272" s="6"/>
      <c r="P272" s="6"/>
      <c r="Q272" s="6"/>
      <c r="R272" s="17"/>
      <c r="S272" s="15"/>
      <c r="T272" s="15"/>
      <c r="U272" s="15"/>
      <c r="V272" s="15"/>
      <c r="W272" s="17"/>
    </row>
    <row r="273" spans="1:23">
      <c r="A273" s="10" t="s">
        <v>48</v>
      </c>
      <c r="B273" s="11">
        <v>3</v>
      </c>
      <c r="C273" s="55"/>
      <c r="D273" s="56"/>
      <c r="N273" s="6"/>
      <c r="O273" s="6"/>
      <c r="P273" s="6"/>
      <c r="Q273" s="6"/>
      <c r="R273" s="17"/>
      <c r="S273" s="15"/>
      <c r="T273" s="15"/>
      <c r="U273" s="15"/>
      <c r="V273" s="15"/>
      <c r="W273" s="17"/>
    </row>
    <row r="274" spans="1:23">
      <c r="A274" s="10" t="s">
        <v>49</v>
      </c>
      <c r="B274" s="11">
        <v>4</v>
      </c>
      <c r="C274" s="55"/>
      <c r="D274" s="56"/>
      <c r="N274" s="6"/>
      <c r="O274" s="6"/>
      <c r="P274" s="6"/>
      <c r="Q274" s="6"/>
      <c r="R274" s="17"/>
      <c r="S274" s="15"/>
      <c r="T274" s="15"/>
      <c r="U274" s="15"/>
      <c r="V274" s="15"/>
      <c r="W274" s="17"/>
    </row>
    <row r="275" spans="1:23">
      <c r="A275" s="10" t="s">
        <v>50</v>
      </c>
      <c r="B275" s="11"/>
      <c r="C275" s="55"/>
      <c r="D275" s="56"/>
      <c r="N275" s="6"/>
      <c r="O275" s="6"/>
      <c r="P275" s="6"/>
      <c r="Q275" s="6"/>
      <c r="R275" s="17"/>
      <c r="S275" s="15"/>
      <c r="T275" s="15"/>
      <c r="U275" s="15"/>
      <c r="V275" s="15"/>
      <c r="W275" s="17"/>
    </row>
    <row r="276" spans="1:23">
      <c r="A276" s="10" t="s">
        <v>67</v>
      </c>
      <c r="B276" s="11"/>
      <c r="C276" s="55"/>
      <c r="D276" s="56"/>
      <c r="N276" s="6"/>
      <c r="O276" s="6"/>
      <c r="P276" s="6"/>
      <c r="Q276" s="6"/>
      <c r="R276" s="17"/>
      <c r="S276" s="15"/>
      <c r="T276" s="15"/>
      <c r="U276" s="15"/>
      <c r="V276" s="15"/>
      <c r="W276" s="17"/>
    </row>
    <row r="277" spans="1:23">
      <c r="A277" s="10" t="s">
        <v>68</v>
      </c>
      <c r="B277" s="11"/>
      <c r="C277" s="55"/>
      <c r="D277" s="56"/>
      <c r="N277" s="6"/>
      <c r="O277" s="6"/>
      <c r="P277" s="6"/>
      <c r="Q277" s="6"/>
      <c r="R277" s="17"/>
      <c r="S277" s="15"/>
      <c r="T277" s="15"/>
      <c r="U277" s="15"/>
      <c r="V277" s="15"/>
      <c r="W277" s="17"/>
    </row>
    <row r="278" spans="1:23">
      <c r="A278" s="10" t="s">
        <v>69</v>
      </c>
      <c r="B278" s="11"/>
      <c r="C278" s="55"/>
      <c r="D278" s="56"/>
      <c r="N278" s="6"/>
      <c r="O278" s="6"/>
      <c r="P278" s="6"/>
      <c r="Q278" s="6"/>
      <c r="R278" s="17"/>
      <c r="S278" s="15"/>
      <c r="T278" s="15"/>
      <c r="U278" s="15"/>
      <c r="V278" s="15"/>
      <c r="W278" s="17"/>
    </row>
    <row r="279" spans="1:23">
      <c r="A279" s="10" t="s">
        <v>70</v>
      </c>
      <c r="B279" s="11"/>
      <c r="C279" s="55"/>
      <c r="D279" s="56"/>
      <c r="N279" s="6"/>
      <c r="O279" s="6"/>
      <c r="P279" s="6"/>
      <c r="Q279" s="6"/>
      <c r="R279" s="17"/>
      <c r="S279" s="15"/>
      <c r="T279" s="15"/>
      <c r="U279" s="15"/>
      <c r="V279" s="15"/>
      <c r="W279" s="17"/>
    </row>
    <row r="280" spans="1:23">
      <c r="A280" s="10" t="s">
        <v>71</v>
      </c>
      <c r="B280" s="11"/>
      <c r="C280" s="55"/>
      <c r="D280" s="56"/>
      <c r="N280" s="6"/>
      <c r="O280" s="6"/>
      <c r="P280" s="6"/>
      <c r="Q280" s="6"/>
      <c r="R280" s="17"/>
      <c r="S280" s="15"/>
      <c r="T280" s="15"/>
      <c r="U280" s="15"/>
      <c r="V280" s="15"/>
      <c r="W280" s="17"/>
    </row>
    <row r="281" spans="1:23">
      <c r="A281" s="10" t="s">
        <v>72</v>
      </c>
      <c r="B281" s="11"/>
      <c r="C281" s="55"/>
      <c r="D281" s="56"/>
      <c r="N281" s="6"/>
      <c r="O281" s="6"/>
      <c r="P281" s="6"/>
      <c r="Q281" s="6"/>
      <c r="R281" s="17"/>
      <c r="S281" s="15"/>
      <c r="T281" s="15"/>
      <c r="U281" s="15"/>
      <c r="V281" s="15"/>
      <c r="W281" s="17"/>
    </row>
    <row r="282" spans="1:23">
      <c r="A282" s="10" t="s">
        <v>73</v>
      </c>
      <c r="B282" s="11"/>
      <c r="C282" s="55"/>
      <c r="D282" s="56"/>
      <c r="N282" s="6"/>
      <c r="O282" s="6"/>
      <c r="P282" s="6"/>
      <c r="Q282" s="6"/>
      <c r="R282" s="17"/>
      <c r="S282" s="15"/>
      <c r="T282" s="15"/>
      <c r="U282" s="15"/>
      <c r="V282" s="15"/>
      <c r="W282" s="17"/>
    </row>
    <row r="283" spans="1:23">
      <c r="A283" s="10" t="s">
        <v>74</v>
      </c>
      <c r="B283" s="11"/>
      <c r="C283" s="55"/>
      <c r="D283" s="56"/>
      <c r="N283" s="6"/>
      <c r="O283" s="6"/>
      <c r="P283" s="6"/>
      <c r="Q283" s="6"/>
      <c r="R283" s="17"/>
      <c r="S283" s="15"/>
      <c r="T283" s="15"/>
      <c r="U283" s="15"/>
      <c r="V283" s="15"/>
      <c r="W283" s="17"/>
    </row>
    <row r="284" spans="1:23">
      <c r="A284" s="10" t="s">
        <v>75</v>
      </c>
      <c r="B284" s="11"/>
      <c r="C284" s="55"/>
      <c r="D284" s="56"/>
      <c r="N284" s="6"/>
      <c r="O284" s="6"/>
      <c r="P284" s="6"/>
      <c r="Q284" s="6"/>
      <c r="R284" s="17"/>
      <c r="S284" s="15"/>
      <c r="T284" s="15"/>
      <c r="U284" s="15"/>
      <c r="V284" s="15"/>
      <c r="W284" s="17"/>
    </row>
    <row r="285" spans="1:23">
      <c r="A285" s="10" t="s">
        <v>76</v>
      </c>
      <c r="B285" s="11">
        <v>1</v>
      </c>
      <c r="C285" s="55"/>
      <c r="D285" s="56"/>
      <c r="N285" s="6"/>
      <c r="O285" s="6"/>
      <c r="P285" s="6"/>
      <c r="Q285" s="6"/>
      <c r="R285" s="17"/>
      <c r="S285" s="15"/>
      <c r="T285" s="15"/>
      <c r="U285" s="15"/>
      <c r="V285" s="15"/>
      <c r="W285" s="17"/>
    </row>
    <row r="286" spans="1:23">
      <c r="A286" s="10" t="s">
        <v>77</v>
      </c>
      <c r="B286" s="11">
        <v>1</v>
      </c>
      <c r="C286" s="55"/>
      <c r="D286" s="56"/>
      <c r="N286" s="6"/>
      <c r="O286" s="6"/>
      <c r="P286" s="6"/>
      <c r="Q286" s="6"/>
      <c r="R286" s="17"/>
      <c r="S286" s="15"/>
      <c r="T286" s="15"/>
      <c r="U286" s="15"/>
      <c r="V286" s="15"/>
      <c r="W286" s="17"/>
    </row>
    <row r="287" spans="1:23">
      <c r="A287" s="10" t="s">
        <v>78</v>
      </c>
      <c r="B287" s="11">
        <v>1</v>
      </c>
      <c r="C287" s="55"/>
      <c r="D287" s="56"/>
      <c r="N287" s="6"/>
      <c r="O287" s="6"/>
      <c r="P287" s="6"/>
      <c r="Q287" s="6"/>
      <c r="R287" s="17"/>
      <c r="S287" s="15"/>
      <c r="T287" s="15"/>
      <c r="U287" s="15"/>
      <c r="V287" s="15"/>
      <c r="W287" s="17"/>
    </row>
    <row r="288" spans="1:23">
      <c r="A288" s="10" t="s">
        <v>79</v>
      </c>
      <c r="B288" s="11">
        <v>1</v>
      </c>
      <c r="C288" s="55"/>
      <c r="D288" s="56"/>
      <c r="N288" s="6"/>
      <c r="O288" s="6"/>
      <c r="P288" s="6"/>
      <c r="Q288" s="6"/>
      <c r="R288" s="17"/>
      <c r="S288" s="15"/>
      <c r="T288" s="15"/>
      <c r="U288" s="15"/>
      <c r="V288" s="15"/>
      <c r="W288" s="17"/>
    </row>
    <row r="289" spans="1:30">
      <c r="A289" s="10" t="s">
        <v>80</v>
      </c>
      <c r="B289" s="11">
        <v>1</v>
      </c>
      <c r="C289" s="55"/>
      <c r="D289" s="56"/>
      <c r="N289" s="6"/>
      <c r="O289" s="6"/>
      <c r="P289" s="6"/>
      <c r="Q289" s="6"/>
      <c r="R289" s="17"/>
      <c r="S289" s="15"/>
      <c r="T289" s="15"/>
      <c r="U289" s="15"/>
      <c r="V289" s="15"/>
      <c r="W289" s="17"/>
    </row>
    <row r="290" spans="1:30">
      <c r="A290" s="10" t="s">
        <v>81</v>
      </c>
      <c r="B290" s="11">
        <v>1</v>
      </c>
      <c r="C290" s="55"/>
      <c r="D290" s="56"/>
      <c r="N290" s="6"/>
      <c r="O290" s="6"/>
      <c r="P290" s="6"/>
      <c r="Q290" s="6"/>
      <c r="R290" s="17"/>
      <c r="S290" s="15"/>
      <c r="T290" s="15"/>
      <c r="U290" s="15"/>
      <c r="V290" s="15"/>
      <c r="W290" s="17"/>
    </row>
    <row r="291" spans="1:30">
      <c r="A291" s="12"/>
      <c r="B291" s="11"/>
      <c r="C291" s="55"/>
      <c r="D291" s="56"/>
      <c r="N291" s="6"/>
      <c r="O291" s="6"/>
      <c r="P291" s="6"/>
      <c r="Q291" s="6"/>
      <c r="R291" s="17"/>
      <c r="S291" s="15"/>
      <c r="T291" s="15"/>
      <c r="U291" s="15"/>
      <c r="V291" s="15"/>
      <c r="W291" s="17"/>
    </row>
    <row r="292" spans="1:30">
      <c r="A292" s="8" t="s">
        <v>100</v>
      </c>
      <c r="B292" s="8"/>
      <c r="C292" s="8">
        <f>SUM(C293:D299)</f>
        <v>0</v>
      </c>
      <c r="D292" s="83">
        <v>969.57</v>
      </c>
      <c r="E292" s="7"/>
      <c r="F292" s="7"/>
      <c r="G292" s="7"/>
      <c r="H292" s="7"/>
      <c r="I292" s="79"/>
      <c r="J292" s="79"/>
      <c r="K292" s="79"/>
      <c r="L292" s="79"/>
      <c r="M292" s="7"/>
      <c r="N292" s="52" t="s">
        <v>144</v>
      </c>
      <c r="O292" s="53"/>
      <c r="P292" s="53"/>
      <c r="Q292" s="53"/>
      <c r="R292" s="54"/>
      <c r="S292" s="58" t="s">
        <v>83</v>
      </c>
      <c r="T292" s="59"/>
      <c r="U292" s="59"/>
      <c r="V292" s="59"/>
      <c r="W292" s="54"/>
      <c r="Y292" s="9" t="s">
        <v>84</v>
      </c>
      <c r="Z292" s="1">
        <f>IF(Y292&lt;"20",C292+E292+F292,IF(Y292&gt;"59",C292+E292+F292,0))</f>
        <v>0</v>
      </c>
      <c r="AB292" s="1">
        <f>IF(Y292&gt;"19",IF(Y292&lt;"60",C292+E292+F292,0),0)</f>
        <v>0</v>
      </c>
      <c r="AD292" s="1">
        <f>(C292+E292+F292)*D292</f>
        <v>0</v>
      </c>
    </row>
    <row r="293" spans="1:30">
      <c r="A293" s="10" t="s">
        <v>85</v>
      </c>
      <c r="B293" s="11"/>
      <c r="C293" s="55"/>
      <c r="D293" s="56"/>
      <c r="N293" s="53"/>
      <c r="O293" s="53"/>
      <c r="P293" s="53"/>
      <c r="Q293" s="53"/>
      <c r="R293" s="54"/>
      <c r="S293" s="59"/>
      <c r="T293" s="59"/>
      <c r="U293" s="59"/>
      <c r="V293" s="59"/>
      <c r="W293" s="54"/>
    </row>
    <row r="294" spans="1:30">
      <c r="A294" s="10" t="s">
        <v>86</v>
      </c>
      <c r="B294" s="11">
        <v>30</v>
      </c>
      <c r="C294" s="55"/>
      <c r="D294" s="56"/>
      <c r="N294" s="53"/>
      <c r="O294" s="53"/>
      <c r="P294" s="53"/>
      <c r="Q294" s="53"/>
      <c r="R294" s="54"/>
      <c r="S294" s="59"/>
      <c r="T294" s="59"/>
      <c r="U294" s="59"/>
      <c r="V294" s="59"/>
      <c r="W294" s="54"/>
    </row>
    <row r="295" spans="1:30">
      <c r="A295" s="10" t="s">
        <v>87</v>
      </c>
      <c r="B295" s="11">
        <v>19</v>
      </c>
      <c r="C295" s="55"/>
      <c r="D295" s="56"/>
      <c r="N295" s="53"/>
      <c r="O295" s="53"/>
      <c r="P295" s="53"/>
      <c r="Q295" s="53"/>
      <c r="R295" s="54"/>
      <c r="S295" s="59"/>
      <c r="T295" s="59"/>
      <c r="U295" s="59"/>
      <c r="V295" s="59"/>
      <c r="W295" s="54"/>
    </row>
    <row r="296" spans="1:30">
      <c r="A296" s="10" t="s">
        <v>88</v>
      </c>
      <c r="B296" s="11">
        <v>18</v>
      </c>
      <c r="C296" s="55"/>
      <c r="D296" s="56"/>
      <c r="N296" s="53"/>
      <c r="O296" s="53"/>
      <c r="P296" s="53"/>
      <c r="Q296" s="53"/>
      <c r="R296" s="54"/>
      <c r="S296" s="59"/>
      <c r="T296" s="59"/>
      <c r="U296" s="59"/>
      <c r="V296" s="59"/>
      <c r="W296" s="54"/>
    </row>
    <row r="297" spans="1:30">
      <c r="A297" s="10" t="s">
        <v>89</v>
      </c>
      <c r="B297" s="11">
        <v>29</v>
      </c>
      <c r="C297" s="55"/>
      <c r="D297" s="56"/>
      <c r="N297" s="53"/>
      <c r="O297" s="53"/>
      <c r="P297" s="53"/>
      <c r="Q297" s="53"/>
      <c r="R297" s="54"/>
      <c r="S297" s="59"/>
      <c r="T297" s="59"/>
      <c r="U297" s="59"/>
      <c r="V297" s="59"/>
      <c r="W297" s="54"/>
    </row>
    <row r="298" spans="1:30">
      <c r="A298" s="10" t="s">
        <v>90</v>
      </c>
      <c r="B298" s="11"/>
      <c r="C298" s="55"/>
      <c r="D298" s="56"/>
      <c r="N298" s="6"/>
      <c r="O298" s="6"/>
      <c r="P298" s="6"/>
      <c r="Q298" s="6"/>
      <c r="R298" s="17"/>
      <c r="S298" s="15"/>
      <c r="T298" s="15"/>
      <c r="U298" s="15"/>
      <c r="V298" s="15"/>
      <c r="W298" s="17"/>
    </row>
    <row r="299" spans="1:30">
      <c r="A299" s="10" t="s">
        <v>91</v>
      </c>
      <c r="B299" s="11"/>
      <c r="C299" s="55"/>
      <c r="D299" s="56"/>
      <c r="N299" s="6"/>
      <c r="O299" s="6"/>
      <c r="P299" s="6"/>
      <c r="Q299" s="6"/>
      <c r="R299" s="17"/>
      <c r="S299" s="15"/>
      <c r="T299" s="15"/>
      <c r="U299" s="15"/>
      <c r="V299" s="15"/>
      <c r="W299" s="17"/>
    </row>
    <row r="300" spans="1:30">
      <c r="A300" s="12"/>
      <c r="B300" s="11"/>
      <c r="C300" s="55"/>
      <c r="D300" s="56"/>
      <c r="N300" s="6"/>
      <c r="O300" s="6"/>
      <c r="P300" s="6"/>
      <c r="Q300" s="6"/>
      <c r="R300" s="17"/>
      <c r="S300" s="15"/>
      <c r="T300" s="15"/>
      <c r="U300" s="15"/>
      <c r="V300" s="15"/>
      <c r="W300" s="17"/>
    </row>
    <row r="301" spans="1:30">
      <c r="A301" s="12"/>
      <c r="B301" s="13"/>
      <c r="C301" s="51"/>
      <c r="D301" s="51"/>
      <c r="N301" s="6"/>
      <c r="O301" s="6"/>
      <c r="P301" s="6"/>
      <c r="Q301" s="6"/>
      <c r="R301" s="17"/>
      <c r="S301" s="15"/>
      <c r="T301" s="15"/>
      <c r="U301" s="15"/>
      <c r="V301" s="15"/>
      <c r="W301" s="17"/>
    </row>
    <row r="302" spans="1:30">
      <c r="A302" s="12"/>
      <c r="B302" s="13"/>
      <c r="C302" s="51"/>
      <c r="D302" s="51"/>
      <c r="N302" s="6"/>
      <c r="O302" s="6"/>
      <c r="P302" s="6"/>
      <c r="Q302" s="6"/>
      <c r="R302" s="17"/>
      <c r="S302" s="15"/>
      <c r="T302" s="15"/>
      <c r="U302" s="15"/>
      <c r="V302" s="15"/>
      <c r="W302" s="17"/>
    </row>
    <row r="303" spans="1:30">
      <c r="A303" s="12"/>
      <c r="B303" s="13"/>
      <c r="C303" s="51"/>
      <c r="D303" s="51"/>
      <c r="N303" s="6"/>
      <c r="O303" s="6"/>
      <c r="P303" s="6"/>
      <c r="Q303" s="6"/>
      <c r="R303" s="17"/>
      <c r="S303" s="15"/>
      <c r="T303" s="15"/>
      <c r="U303" s="15"/>
      <c r="V303" s="15"/>
      <c r="W303" s="17"/>
    </row>
    <row r="304" spans="1:30">
      <c r="A304" s="12"/>
      <c r="B304" s="13"/>
      <c r="C304" s="51"/>
      <c r="D304" s="51"/>
      <c r="N304" s="6"/>
      <c r="O304" s="6"/>
      <c r="P304" s="6"/>
      <c r="Q304" s="6"/>
      <c r="R304" s="17"/>
      <c r="S304" s="15"/>
      <c r="T304" s="15"/>
      <c r="U304" s="15"/>
      <c r="V304" s="15"/>
      <c r="W304" s="17"/>
    </row>
    <row r="305" spans="1:30">
      <c r="A305" s="12"/>
      <c r="B305" s="13"/>
      <c r="C305" s="51"/>
      <c r="D305" s="51"/>
      <c r="N305" s="6"/>
      <c r="O305" s="6"/>
      <c r="P305" s="6"/>
      <c r="Q305" s="6"/>
      <c r="R305" s="17"/>
      <c r="S305" s="15"/>
      <c r="T305" s="15"/>
      <c r="U305" s="15"/>
      <c r="V305" s="15"/>
      <c r="W305" s="17"/>
    </row>
    <row r="306" spans="1:30">
      <c r="A306" s="12"/>
      <c r="B306" s="13"/>
      <c r="C306" s="51"/>
      <c r="D306" s="51"/>
      <c r="N306" s="6"/>
      <c r="O306" s="6"/>
      <c r="P306" s="6"/>
      <c r="Q306" s="6"/>
      <c r="R306" s="17"/>
      <c r="S306" s="15"/>
      <c r="T306" s="15"/>
      <c r="U306" s="15"/>
      <c r="V306" s="15"/>
      <c r="W306" s="17"/>
    </row>
    <row r="307" spans="1:30">
      <c r="A307" s="12"/>
      <c r="B307" s="13"/>
      <c r="C307" s="51"/>
      <c r="D307" s="51"/>
      <c r="N307" s="6"/>
      <c r="O307" s="6"/>
      <c r="P307" s="6"/>
      <c r="Q307" s="6"/>
      <c r="R307" s="17"/>
      <c r="S307" s="15"/>
      <c r="T307" s="15"/>
      <c r="U307" s="15"/>
      <c r="V307" s="15"/>
      <c r="W307" s="17"/>
    </row>
    <row r="308" spans="1:30">
      <c r="A308" s="8" t="s">
        <v>101</v>
      </c>
      <c r="B308" s="8"/>
      <c r="C308" s="8">
        <f>SUM(C309:D313)</f>
        <v>0</v>
      </c>
      <c r="D308" s="83">
        <v>1050.3675000000001</v>
      </c>
      <c r="E308" s="7"/>
      <c r="F308" s="7"/>
      <c r="G308" s="7"/>
      <c r="H308" s="7"/>
      <c r="I308" s="79"/>
      <c r="J308" s="79"/>
      <c r="K308" s="79"/>
      <c r="L308" s="79"/>
      <c r="M308" s="7"/>
      <c r="N308" s="52" t="s">
        <v>145</v>
      </c>
      <c r="O308" s="53"/>
      <c r="P308" s="53"/>
      <c r="Q308" s="53"/>
      <c r="R308" s="54"/>
      <c r="S308" s="58" t="s">
        <v>93</v>
      </c>
      <c r="T308" s="59"/>
      <c r="U308" s="59"/>
      <c r="V308" s="59"/>
      <c r="W308" s="54"/>
      <c r="Y308" s="9" t="s">
        <v>94</v>
      </c>
      <c r="Z308" s="1">
        <f>IF(Y308&lt;"20",C308+E308+F308,IF(Y308&gt;"59",C308+E308+F308,0))</f>
        <v>0</v>
      </c>
      <c r="AB308" s="1">
        <f>IF(Y308&gt;"19",IF(Y308&lt;"60",C308+E308+F308,0),0)</f>
        <v>0</v>
      </c>
      <c r="AD308" s="1">
        <f>(C308+E308+F308)*D308</f>
        <v>0</v>
      </c>
    </row>
    <row r="309" spans="1:30">
      <c r="A309" s="10" t="s">
        <v>86</v>
      </c>
      <c r="B309" s="11">
        <v>7</v>
      </c>
      <c r="C309" s="55"/>
      <c r="D309" s="56"/>
      <c r="N309" s="53"/>
      <c r="O309" s="53"/>
      <c r="P309" s="53"/>
      <c r="Q309" s="53"/>
      <c r="R309" s="54"/>
      <c r="S309" s="59"/>
      <c r="T309" s="59"/>
      <c r="U309" s="59"/>
      <c r="V309" s="59"/>
      <c r="W309" s="54"/>
    </row>
    <row r="310" spans="1:30">
      <c r="A310" s="10" t="s">
        <v>87</v>
      </c>
      <c r="B310" s="11">
        <v>17</v>
      </c>
      <c r="C310" s="55"/>
      <c r="D310" s="56"/>
      <c r="N310" s="53"/>
      <c r="O310" s="53"/>
      <c r="P310" s="53"/>
      <c r="Q310" s="53"/>
      <c r="R310" s="54"/>
      <c r="S310" s="59"/>
      <c r="T310" s="59"/>
      <c r="U310" s="59"/>
      <c r="V310" s="59"/>
      <c r="W310" s="54"/>
    </row>
    <row r="311" spans="1:30">
      <c r="A311" s="10" t="s">
        <v>88</v>
      </c>
      <c r="B311" s="11">
        <v>6</v>
      </c>
      <c r="C311" s="55"/>
      <c r="D311" s="56"/>
      <c r="N311" s="53"/>
      <c r="O311" s="53"/>
      <c r="P311" s="53"/>
      <c r="Q311" s="53"/>
      <c r="R311" s="54"/>
      <c r="S311" s="59"/>
      <c r="T311" s="59"/>
      <c r="U311" s="59"/>
      <c r="V311" s="59"/>
      <c r="W311" s="54"/>
    </row>
    <row r="312" spans="1:30">
      <c r="A312" s="10" t="s">
        <v>89</v>
      </c>
      <c r="B312" s="11">
        <v>6</v>
      </c>
      <c r="C312" s="55"/>
      <c r="D312" s="56"/>
      <c r="N312" s="53"/>
      <c r="O312" s="53"/>
      <c r="P312" s="53"/>
      <c r="Q312" s="53"/>
      <c r="R312" s="54"/>
      <c r="S312" s="59"/>
      <c r="T312" s="59"/>
      <c r="U312" s="59"/>
      <c r="V312" s="59"/>
      <c r="W312" s="54"/>
    </row>
    <row r="313" spans="1:30">
      <c r="A313" s="10" t="s">
        <v>90</v>
      </c>
      <c r="B313" s="11">
        <v>7</v>
      </c>
      <c r="C313" s="55"/>
      <c r="D313" s="56"/>
      <c r="N313" s="53"/>
      <c r="O313" s="53"/>
      <c r="P313" s="53"/>
      <c r="Q313" s="53"/>
      <c r="R313" s="54"/>
      <c r="S313" s="59"/>
      <c r="T313" s="59"/>
      <c r="U313" s="59"/>
      <c r="V313" s="59"/>
      <c r="W313" s="54"/>
    </row>
    <row r="314" spans="1:30">
      <c r="A314" s="12"/>
      <c r="B314" s="11"/>
      <c r="C314" s="55"/>
      <c r="D314" s="56"/>
      <c r="N314" s="6"/>
      <c r="O314" s="6"/>
      <c r="P314" s="6"/>
      <c r="Q314" s="6"/>
      <c r="R314" s="17"/>
      <c r="S314" s="15"/>
      <c r="T314" s="15"/>
      <c r="U314" s="15"/>
      <c r="V314" s="15"/>
      <c r="W314" s="17"/>
    </row>
    <row r="315" spans="1:30">
      <c r="A315" s="12"/>
      <c r="B315" s="13"/>
      <c r="C315" s="51"/>
      <c r="D315" s="51"/>
      <c r="N315" s="6"/>
      <c r="O315" s="6"/>
      <c r="P315" s="6"/>
      <c r="Q315" s="6"/>
      <c r="R315" s="17"/>
      <c r="S315" s="15"/>
      <c r="T315" s="15"/>
      <c r="U315" s="15"/>
      <c r="V315" s="15"/>
      <c r="W315" s="17"/>
    </row>
    <row r="316" spans="1:30">
      <c r="A316" s="12"/>
      <c r="B316" s="13"/>
      <c r="C316" s="51"/>
      <c r="D316" s="51"/>
      <c r="N316" s="6"/>
      <c r="O316" s="6"/>
      <c r="P316" s="6"/>
      <c r="Q316" s="6"/>
      <c r="R316" s="17"/>
      <c r="S316" s="15"/>
      <c r="T316" s="15"/>
      <c r="U316" s="15"/>
      <c r="V316" s="15"/>
      <c r="W316" s="17"/>
    </row>
    <row r="317" spans="1:30">
      <c r="A317" s="12"/>
      <c r="B317" s="13"/>
      <c r="C317" s="51"/>
      <c r="D317" s="51"/>
      <c r="N317" s="6"/>
      <c r="O317" s="6"/>
      <c r="P317" s="6"/>
      <c r="Q317" s="6"/>
      <c r="R317" s="17"/>
      <c r="S317" s="15"/>
      <c r="T317" s="15"/>
      <c r="U317" s="15"/>
      <c r="V317" s="15"/>
      <c r="W317" s="17"/>
    </row>
    <row r="318" spans="1:30">
      <c r="A318" s="12"/>
      <c r="B318" s="13"/>
      <c r="C318" s="51"/>
      <c r="D318" s="51"/>
      <c r="N318" s="6"/>
      <c r="O318" s="6"/>
      <c r="P318" s="6"/>
      <c r="Q318" s="6"/>
      <c r="R318" s="17"/>
      <c r="S318" s="15"/>
      <c r="T318" s="15"/>
      <c r="U318" s="15"/>
      <c r="V318" s="15"/>
      <c r="W318" s="17"/>
    </row>
    <row r="319" spans="1:30">
      <c r="A319" s="12"/>
      <c r="B319" s="13"/>
      <c r="C319" s="51"/>
      <c r="D319" s="51"/>
      <c r="N319" s="6"/>
      <c r="O319" s="6"/>
      <c r="P319" s="6"/>
      <c r="Q319" s="6"/>
      <c r="R319" s="17"/>
      <c r="S319" s="15"/>
      <c r="T319" s="15"/>
      <c r="U319" s="15"/>
      <c r="V319" s="15"/>
      <c r="W319" s="17"/>
    </row>
    <row r="320" spans="1:30">
      <c r="A320" s="12"/>
      <c r="B320" s="13"/>
      <c r="C320" s="51"/>
      <c r="D320" s="51"/>
      <c r="N320" s="6"/>
      <c r="O320" s="6"/>
      <c r="P320" s="6"/>
      <c r="Q320" s="6"/>
      <c r="R320" s="17"/>
      <c r="S320" s="15"/>
      <c r="T320" s="15"/>
      <c r="U320" s="15"/>
      <c r="V320" s="15"/>
      <c r="W320" s="17"/>
    </row>
    <row r="321" spans="1:30">
      <c r="A321" s="12"/>
      <c r="B321" s="13"/>
      <c r="C321" s="51"/>
      <c r="D321" s="51"/>
      <c r="N321" s="6"/>
      <c r="O321" s="6"/>
      <c r="P321" s="6"/>
      <c r="Q321" s="6"/>
      <c r="R321" s="17"/>
      <c r="S321" s="15"/>
      <c r="T321" s="15"/>
      <c r="U321" s="15"/>
      <c r="V321" s="15"/>
      <c r="W321" s="17"/>
    </row>
    <row r="322" spans="1:30">
      <c r="A322" s="12"/>
      <c r="B322" s="13"/>
      <c r="C322" s="51"/>
      <c r="D322" s="51"/>
      <c r="N322" s="6"/>
      <c r="O322" s="6"/>
      <c r="P322" s="6"/>
      <c r="Q322" s="6"/>
      <c r="R322" s="17"/>
      <c r="S322" s="15"/>
      <c r="T322" s="15"/>
      <c r="U322" s="15"/>
      <c r="V322" s="15"/>
      <c r="W322" s="17"/>
    </row>
    <row r="323" spans="1:30">
      <c r="A323" s="12"/>
      <c r="B323" s="13"/>
      <c r="C323" s="51"/>
      <c r="D323" s="51"/>
      <c r="N323" s="6"/>
      <c r="O323" s="6"/>
      <c r="P323" s="6"/>
      <c r="Q323" s="6"/>
      <c r="R323" s="17"/>
      <c r="S323" s="15"/>
      <c r="T323" s="15"/>
      <c r="U323" s="15"/>
      <c r="V323" s="15"/>
      <c r="W323" s="17"/>
    </row>
    <row r="324" spans="1:30">
      <c r="A324" s="12"/>
      <c r="B324" s="13"/>
      <c r="C324" s="51"/>
      <c r="D324" s="51"/>
      <c r="N324" s="6"/>
      <c r="O324" s="6"/>
      <c r="P324" s="6"/>
      <c r="Q324" s="6"/>
      <c r="R324" s="17"/>
      <c r="S324" s="15"/>
      <c r="T324" s="15"/>
      <c r="U324" s="15"/>
      <c r="V324" s="15"/>
      <c r="W324" s="17"/>
    </row>
    <row r="325" spans="1:30">
      <c r="A325" s="12"/>
      <c r="B325" s="13"/>
      <c r="C325" s="51"/>
      <c r="D325" s="51"/>
      <c r="N325" s="6"/>
      <c r="O325" s="6"/>
      <c r="P325" s="6"/>
      <c r="Q325" s="6"/>
      <c r="R325" s="17"/>
      <c r="S325" s="15"/>
      <c r="T325" s="15"/>
      <c r="U325" s="15"/>
      <c r="V325" s="15"/>
      <c r="W325" s="17"/>
    </row>
    <row r="326" spans="1:30">
      <c r="A326" s="12"/>
      <c r="B326" s="13"/>
      <c r="C326" s="51"/>
      <c r="D326" s="51"/>
      <c r="N326" s="6"/>
      <c r="O326" s="6"/>
      <c r="P326" s="6"/>
      <c r="Q326" s="6"/>
      <c r="R326" s="17"/>
      <c r="S326" s="15"/>
      <c r="T326" s="15"/>
      <c r="U326" s="15"/>
      <c r="V326" s="15"/>
      <c r="W326" s="17"/>
    </row>
    <row r="327" spans="1:30">
      <c r="A327" s="12"/>
      <c r="B327" s="13"/>
      <c r="C327" s="51"/>
      <c r="D327" s="51"/>
      <c r="N327" s="6"/>
      <c r="O327" s="6"/>
      <c r="P327" s="6"/>
      <c r="Q327" s="6"/>
      <c r="R327" s="17"/>
      <c r="S327" s="15"/>
      <c r="T327" s="15"/>
      <c r="U327" s="15"/>
      <c r="V327" s="15"/>
      <c r="W327" s="17"/>
    </row>
    <row r="328" spans="1:30">
      <c r="A328" s="12"/>
      <c r="B328" s="13"/>
      <c r="C328" s="51"/>
      <c r="D328" s="51"/>
      <c r="N328" s="6"/>
      <c r="O328" s="6"/>
      <c r="P328" s="6"/>
      <c r="Q328" s="6"/>
      <c r="R328" s="17"/>
      <c r="S328" s="15"/>
      <c r="T328" s="15"/>
      <c r="U328" s="15"/>
      <c r="V328" s="15"/>
      <c r="W328" s="17"/>
    </row>
    <row r="329" spans="1:30">
      <c r="A329" s="12"/>
      <c r="B329" s="13"/>
      <c r="C329" s="51"/>
      <c r="D329" s="51"/>
      <c r="N329" s="6"/>
      <c r="O329" s="6"/>
      <c r="P329" s="6"/>
      <c r="Q329" s="6"/>
      <c r="R329" s="17"/>
      <c r="S329" s="15"/>
      <c r="T329" s="15"/>
      <c r="U329" s="15"/>
      <c r="V329" s="15"/>
      <c r="W329" s="17"/>
    </row>
    <row r="330" spans="1:30" ht="21">
      <c r="A330" s="3" t="s">
        <v>102</v>
      </c>
      <c r="B330" s="2"/>
      <c r="C330" s="4" t="s">
        <v>2</v>
      </c>
      <c r="D330" s="83"/>
      <c r="E330" s="2"/>
      <c r="F330" s="2"/>
      <c r="G330" s="2"/>
      <c r="H330" s="2"/>
      <c r="I330" s="76"/>
      <c r="J330" s="77" t="s">
        <v>3</v>
      </c>
      <c r="K330" s="78">
        <f>SUM(AD330:AD458)</f>
        <v>0</v>
      </c>
      <c r="L330" s="76"/>
      <c r="M330" s="2"/>
      <c r="N330" s="2"/>
      <c r="O330" s="5" t="s">
        <v>4</v>
      </c>
      <c r="P330" s="14">
        <f>SUM(Z330:Z458)</f>
        <v>0</v>
      </c>
      <c r="Q330" s="5" t="s">
        <v>5</v>
      </c>
      <c r="R330" s="24">
        <f>SUM(AB330:AB458)</f>
        <v>0</v>
      </c>
      <c r="S330" s="2"/>
      <c r="T330" s="2"/>
      <c r="U330" s="2"/>
      <c r="V330" s="2"/>
      <c r="W330" s="16"/>
    </row>
    <row r="331" spans="1:30">
      <c r="A331" s="8" t="s">
        <v>103</v>
      </c>
      <c r="B331" s="8"/>
      <c r="C331" s="8">
        <f>SUM(C332:D342)</f>
        <v>0</v>
      </c>
      <c r="D331" s="83">
        <v>2181.5324999999998</v>
      </c>
      <c r="E331" s="7"/>
      <c r="F331" s="7"/>
      <c r="G331" s="7"/>
      <c r="H331" s="7"/>
      <c r="I331" s="79"/>
      <c r="J331" s="79"/>
      <c r="K331" s="79"/>
      <c r="L331" s="79"/>
      <c r="M331" s="7"/>
      <c r="N331" s="60" t="s">
        <v>146</v>
      </c>
      <c r="O331" s="61"/>
      <c r="P331" s="61"/>
      <c r="Q331" s="61"/>
      <c r="R331" s="62"/>
      <c r="S331" s="60" t="s">
        <v>97</v>
      </c>
      <c r="T331" s="61"/>
      <c r="U331" s="61"/>
      <c r="V331" s="61"/>
      <c r="W331" s="62"/>
      <c r="Y331" s="9" t="s">
        <v>8</v>
      </c>
      <c r="Z331" s="1">
        <f>IF(Y331&lt;"20",C331+E331+F331,IF(Y331&gt;"59",C331+E331+F331,0))</f>
        <v>0</v>
      </c>
      <c r="AB331" s="1">
        <f>IF(Y331&gt;"19",IF(Y331&lt;"60",C331+E331+F331,0),0)</f>
        <v>0</v>
      </c>
      <c r="AD331" s="1">
        <f>(C331+E331+F331)*D331</f>
        <v>0</v>
      </c>
    </row>
    <row r="332" spans="1:30">
      <c r="A332" s="10" t="s">
        <v>12</v>
      </c>
      <c r="B332" s="11">
        <v>2</v>
      </c>
      <c r="C332" s="55"/>
      <c r="D332" s="56"/>
      <c r="N332" s="53"/>
      <c r="O332" s="53"/>
      <c r="P332" s="53"/>
      <c r="Q332" s="53"/>
      <c r="R332" s="54"/>
      <c r="S332" s="59"/>
      <c r="T332" s="59"/>
      <c r="U332" s="59"/>
      <c r="V332" s="59"/>
      <c r="W332" s="54"/>
    </row>
    <row r="333" spans="1:30">
      <c r="A333" s="10" t="s">
        <v>13</v>
      </c>
      <c r="B333" s="11"/>
      <c r="C333" s="55"/>
      <c r="D333" s="56"/>
      <c r="N333" s="53"/>
      <c r="O333" s="53"/>
      <c r="P333" s="53"/>
      <c r="Q333" s="53"/>
      <c r="R333" s="54"/>
      <c r="S333" s="59"/>
      <c r="T333" s="59"/>
      <c r="U333" s="59"/>
      <c r="V333" s="59"/>
      <c r="W333" s="54"/>
    </row>
    <row r="334" spans="1:30">
      <c r="A334" s="10" t="s">
        <v>14</v>
      </c>
      <c r="B334" s="11">
        <v>3</v>
      </c>
      <c r="C334" s="55"/>
      <c r="D334" s="56"/>
      <c r="N334" s="53"/>
      <c r="O334" s="53"/>
      <c r="P334" s="53"/>
      <c r="Q334" s="53"/>
      <c r="R334" s="54"/>
      <c r="S334" s="59"/>
      <c r="T334" s="59"/>
      <c r="U334" s="59"/>
      <c r="V334" s="59"/>
      <c r="W334" s="54"/>
    </row>
    <row r="335" spans="1:30">
      <c r="A335" s="10" t="s">
        <v>15</v>
      </c>
      <c r="B335" s="11">
        <v>3</v>
      </c>
      <c r="C335" s="55"/>
      <c r="D335" s="56"/>
      <c r="N335" s="53"/>
      <c r="O335" s="53"/>
      <c r="P335" s="53"/>
      <c r="Q335" s="53"/>
      <c r="R335" s="54"/>
      <c r="S335" s="59"/>
      <c r="T335" s="59"/>
      <c r="U335" s="59"/>
      <c r="V335" s="59"/>
      <c r="W335" s="54"/>
    </row>
    <row r="336" spans="1:30">
      <c r="A336" s="10" t="s">
        <v>16</v>
      </c>
      <c r="B336" s="11">
        <v>1</v>
      </c>
      <c r="C336" s="55"/>
      <c r="D336" s="56"/>
      <c r="N336" s="53"/>
      <c r="O336" s="53"/>
      <c r="P336" s="53"/>
      <c r="Q336" s="53"/>
      <c r="R336" s="54"/>
      <c r="S336" s="59"/>
      <c r="T336" s="59"/>
      <c r="U336" s="59"/>
      <c r="V336" s="59"/>
      <c r="W336" s="54"/>
    </row>
    <row r="337" spans="1:30">
      <c r="A337" s="10" t="s">
        <v>17</v>
      </c>
      <c r="B337" s="11">
        <v>1</v>
      </c>
      <c r="C337" s="55"/>
      <c r="D337" s="56"/>
      <c r="N337" s="6"/>
      <c r="O337" s="6"/>
      <c r="P337" s="6"/>
      <c r="Q337" s="6"/>
      <c r="R337" s="17"/>
      <c r="S337" s="15"/>
      <c r="T337" s="15"/>
      <c r="U337" s="15"/>
      <c r="V337" s="15"/>
      <c r="W337" s="17"/>
    </row>
    <row r="338" spans="1:30">
      <c r="A338" s="10" t="s">
        <v>18</v>
      </c>
      <c r="B338" s="11">
        <v>3</v>
      </c>
      <c r="C338" s="55"/>
      <c r="D338" s="56"/>
      <c r="N338" s="6"/>
      <c r="O338" s="6"/>
      <c r="P338" s="6"/>
      <c r="Q338" s="6"/>
      <c r="R338" s="17"/>
      <c r="S338" s="15"/>
      <c r="T338" s="15"/>
      <c r="U338" s="15"/>
      <c r="V338" s="15"/>
      <c r="W338" s="17"/>
    </row>
    <row r="339" spans="1:30">
      <c r="A339" s="10" t="s">
        <v>21</v>
      </c>
      <c r="B339" s="11"/>
      <c r="C339" s="55"/>
      <c r="D339" s="56"/>
      <c r="N339" s="6"/>
      <c r="O339" s="6"/>
      <c r="P339" s="6"/>
      <c r="Q339" s="6"/>
      <c r="R339" s="17"/>
      <c r="S339" s="15"/>
      <c r="T339" s="15"/>
      <c r="U339" s="15"/>
      <c r="V339" s="15"/>
      <c r="W339" s="17"/>
    </row>
    <row r="340" spans="1:30">
      <c r="A340" s="10" t="s">
        <v>22</v>
      </c>
      <c r="B340" s="11"/>
      <c r="C340" s="55"/>
      <c r="D340" s="56"/>
      <c r="N340" s="6"/>
      <c r="O340" s="6"/>
      <c r="P340" s="6"/>
      <c r="Q340" s="6"/>
      <c r="R340" s="17"/>
      <c r="S340" s="15"/>
      <c r="T340" s="15"/>
      <c r="U340" s="15"/>
      <c r="V340" s="15"/>
      <c r="W340" s="17"/>
    </row>
    <row r="341" spans="1:30">
      <c r="A341" s="10" t="s">
        <v>23</v>
      </c>
      <c r="B341" s="11">
        <v>2</v>
      </c>
      <c r="C341" s="55"/>
      <c r="D341" s="56"/>
      <c r="N341" s="6"/>
      <c r="O341" s="6"/>
      <c r="P341" s="6"/>
      <c r="Q341" s="6"/>
      <c r="R341" s="17"/>
      <c r="S341" s="15"/>
      <c r="T341" s="15"/>
      <c r="U341" s="15"/>
      <c r="V341" s="15"/>
      <c r="W341" s="17"/>
    </row>
    <row r="342" spans="1:30">
      <c r="A342" s="10" t="s">
        <v>24</v>
      </c>
      <c r="B342" s="11">
        <v>2</v>
      </c>
      <c r="C342" s="55"/>
      <c r="D342" s="56"/>
      <c r="N342" s="6"/>
      <c r="O342" s="6"/>
      <c r="P342" s="6"/>
      <c r="Q342" s="6"/>
      <c r="R342" s="17"/>
      <c r="S342" s="15"/>
      <c r="T342" s="15"/>
      <c r="U342" s="15"/>
      <c r="V342" s="15"/>
      <c r="W342" s="17"/>
    </row>
    <row r="343" spans="1:30">
      <c r="A343" s="12"/>
      <c r="B343" s="11"/>
      <c r="C343" s="55"/>
      <c r="D343" s="56"/>
      <c r="N343" s="6"/>
      <c r="O343" s="6"/>
      <c r="P343" s="6"/>
      <c r="Q343" s="6"/>
      <c r="R343" s="17"/>
      <c r="S343" s="15"/>
      <c r="T343" s="15"/>
      <c r="U343" s="15"/>
      <c r="V343" s="15"/>
      <c r="W343" s="17"/>
    </row>
    <row r="344" spans="1:30">
      <c r="A344" s="12"/>
      <c r="B344" s="13"/>
      <c r="C344" s="51"/>
      <c r="D344" s="51"/>
      <c r="N344" s="6"/>
      <c r="O344" s="6"/>
      <c r="P344" s="6"/>
      <c r="Q344" s="6"/>
      <c r="R344" s="17"/>
      <c r="S344" s="15"/>
      <c r="T344" s="15"/>
      <c r="U344" s="15"/>
      <c r="V344" s="15"/>
      <c r="W344" s="17"/>
    </row>
    <row r="345" spans="1:30">
      <c r="A345" s="12"/>
      <c r="B345" s="13"/>
      <c r="C345" s="51"/>
      <c r="D345" s="51"/>
      <c r="N345" s="6"/>
      <c r="O345" s="6"/>
      <c r="P345" s="6"/>
      <c r="Q345" s="6"/>
      <c r="R345" s="17"/>
      <c r="S345" s="15"/>
      <c r="T345" s="15"/>
      <c r="U345" s="15"/>
      <c r="V345" s="15"/>
      <c r="W345" s="17"/>
    </row>
    <row r="346" spans="1:30">
      <c r="A346" s="12"/>
      <c r="B346" s="13"/>
      <c r="C346" s="51"/>
      <c r="D346" s="51"/>
      <c r="N346" s="6"/>
      <c r="O346" s="6"/>
      <c r="P346" s="6"/>
      <c r="Q346" s="6"/>
      <c r="R346" s="17"/>
      <c r="S346" s="15"/>
      <c r="T346" s="15"/>
      <c r="U346" s="15"/>
      <c r="V346" s="15"/>
      <c r="W346" s="17"/>
    </row>
    <row r="347" spans="1:30">
      <c r="A347" s="12"/>
      <c r="B347" s="13"/>
      <c r="C347" s="51"/>
      <c r="D347" s="51"/>
      <c r="N347" s="6"/>
      <c r="O347" s="6"/>
      <c r="P347" s="6"/>
      <c r="Q347" s="6"/>
      <c r="R347" s="17"/>
      <c r="S347" s="15"/>
      <c r="T347" s="15"/>
      <c r="U347" s="15"/>
      <c r="V347" s="15"/>
      <c r="W347" s="17"/>
    </row>
    <row r="348" spans="1:30">
      <c r="A348" s="12"/>
      <c r="B348" s="13"/>
      <c r="C348" s="51"/>
      <c r="D348" s="51"/>
      <c r="N348" s="6"/>
      <c r="O348" s="6"/>
      <c r="P348" s="6"/>
      <c r="Q348" s="6"/>
      <c r="R348" s="17"/>
      <c r="S348" s="15"/>
      <c r="T348" s="15"/>
      <c r="U348" s="15"/>
      <c r="V348" s="15"/>
      <c r="W348" s="17"/>
    </row>
    <row r="349" spans="1:30">
      <c r="A349" s="8" t="s">
        <v>104</v>
      </c>
      <c r="B349" s="8"/>
      <c r="C349" s="8">
        <f>SUM(C350:D368)</f>
        <v>0</v>
      </c>
      <c r="D349" s="83">
        <v>1939.14</v>
      </c>
      <c r="E349" s="7"/>
      <c r="F349" s="7"/>
      <c r="G349" s="7"/>
      <c r="H349" s="7"/>
      <c r="I349" s="79"/>
      <c r="J349" s="79"/>
      <c r="K349" s="79"/>
      <c r="L349" s="79"/>
      <c r="M349" s="7"/>
      <c r="N349" s="52" t="s">
        <v>147</v>
      </c>
      <c r="O349" s="53"/>
      <c r="P349" s="53"/>
      <c r="Q349" s="53"/>
      <c r="R349" s="54"/>
      <c r="S349" s="58" t="s">
        <v>105</v>
      </c>
      <c r="T349" s="59"/>
      <c r="U349" s="59"/>
      <c r="V349" s="59"/>
      <c r="W349" s="54"/>
      <c r="Y349" s="9" t="s">
        <v>106</v>
      </c>
      <c r="Z349" s="1">
        <f>IF(Y349&lt;"20",C349+E349+F349,IF(Y349&gt;"59",C349+E349+F349,0))</f>
        <v>0</v>
      </c>
      <c r="AB349" s="1">
        <f>IF(Y349&gt;"19",IF(Y349&lt;"60",C349+E349+F349,0),0)</f>
        <v>0</v>
      </c>
      <c r="AD349" s="1">
        <f>(C349+E349+F349)*D349</f>
        <v>0</v>
      </c>
    </row>
    <row r="350" spans="1:30">
      <c r="A350" s="10" t="s">
        <v>107</v>
      </c>
      <c r="B350" s="11">
        <v>2</v>
      </c>
      <c r="C350" s="55"/>
      <c r="D350" s="56"/>
      <c r="N350" s="53"/>
      <c r="O350" s="53"/>
      <c r="P350" s="53"/>
      <c r="Q350" s="53"/>
      <c r="R350" s="54"/>
      <c r="S350" s="59"/>
      <c r="T350" s="59"/>
      <c r="U350" s="59"/>
      <c r="V350" s="59"/>
      <c r="W350" s="54"/>
    </row>
    <row r="351" spans="1:30">
      <c r="A351" s="10" t="s">
        <v>9</v>
      </c>
      <c r="B351" s="11">
        <v>1</v>
      </c>
      <c r="C351" s="55"/>
      <c r="D351" s="56"/>
      <c r="N351" s="53"/>
      <c r="O351" s="53"/>
      <c r="P351" s="53"/>
      <c r="Q351" s="53"/>
      <c r="R351" s="54"/>
      <c r="S351" s="59"/>
      <c r="T351" s="59"/>
      <c r="U351" s="59"/>
      <c r="V351" s="59"/>
      <c r="W351" s="54"/>
    </row>
    <row r="352" spans="1:30">
      <c r="A352" s="10" t="s">
        <v>10</v>
      </c>
      <c r="B352" s="11">
        <v>2</v>
      </c>
      <c r="C352" s="55"/>
      <c r="D352" s="56"/>
      <c r="N352" s="53"/>
      <c r="O352" s="53"/>
      <c r="P352" s="53"/>
      <c r="Q352" s="53"/>
      <c r="R352" s="54"/>
      <c r="S352" s="59"/>
      <c r="T352" s="59"/>
      <c r="U352" s="59"/>
      <c r="V352" s="59"/>
      <c r="W352" s="54"/>
    </row>
    <row r="353" spans="1:23">
      <c r="A353" s="10" t="s">
        <v>11</v>
      </c>
      <c r="B353" s="11">
        <v>2</v>
      </c>
      <c r="C353" s="55"/>
      <c r="D353" s="56"/>
      <c r="N353" s="53"/>
      <c r="O353" s="53"/>
      <c r="P353" s="53"/>
      <c r="Q353" s="53"/>
      <c r="R353" s="54"/>
      <c r="S353" s="59"/>
      <c r="T353" s="59"/>
      <c r="U353" s="59"/>
      <c r="V353" s="59"/>
      <c r="W353" s="54"/>
    </row>
    <row r="354" spans="1:23">
      <c r="A354" s="10" t="s">
        <v>12</v>
      </c>
      <c r="B354" s="11">
        <v>5</v>
      </c>
      <c r="C354" s="55"/>
      <c r="D354" s="56"/>
      <c r="N354" s="53"/>
      <c r="O354" s="53"/>
      <c r="P354" s="53"/>
      <c r="Q354" s="53"/>
      <c r="R354" s="54"/>
      <c r="S354" s="59"/>
      <c r="T354" s="59"/>
      <c r="U354" s="59"/>
      <c r="V354" s="59"/>
      <c r="W354" s="54"/>
    </row>
    <row r="355" spans="1:23">
      <c r="A355" s="10" t="s">
        <v>13</v>
      </c>
      <c r="B355" s="11">
        <v>7</v>
      </c>
      <c r="C355" s="55"/>
      <c r="D355" s="56"/>
      <c r="N355" s="6"/>
      <c r="O355" s="6"/>
      <c r="P355" s="6"/>
      <c r="Q355" s="6"/>
      <c r="R355" s="17"/>
      <c r="S355" s="15"/>
      <c r="T355" s="15"/>
      <c r="U355" s="15"/>
      <c r="V355" s="15"/>
      <c r="W355" s="17"/>
    </row>
    <row r="356" spans="1:23">
      <c r="A356" s="10" t="s">
        <v>14</v>
      </c>
      <c r="B356" s="11">
        <v>7</v>
      </c>
      <c r="C356" s="55"/>
      <c r="D356" s="56"/>
      <c r="N356" s="6"/>
      <c r="O356" s="6"/>
      <c r="P356" s="6"/>
      <c r="Q356" s="6"/>
      <c r="R356" s="17"/>
      <c r="S356" s="15"/>
      <c r="T356" s="15"/>
      <c r="U356" s="15"/>
      <c r="V356" s="15"/>
      <c r="W356" s="17"/>
    </row>
    <row r="357" spans="1:23">
      <c r="A357" s="10" t="s">
        <v>15</v>
      </c>
      <c r="B357" s="11">
        <v>1</v>
      </c>
      <c r="C357" s="55"/>
      <c r="D357" s="56"/>
      <c r="N357" s="6"/>
      <c r="O357" s="6"/>
      <c r="P357" s="6"/>
      <c r="Q357" s="6"/>
      <c r="R357" s="17"/>
      <c r="S357" s="15"/>
      <c r="T357" s="15"/>
      <c r="U357" s="15"/>
      <c r="V357" s="15"/>
      <c r="W357" s="17"/>
    </row>
    <row r="358" spans="1:23">
      <c r="A358" s="10" t="s">
        <v>16</v>
      </c>
      <c r="B358" s="11">
        <v>2</v>
      </c>
      <c r="C358" s="55"/>
      <c r="D358" s="56"/>
      <c r="N358" s="6"/>
      <c r="O358" s="6"/>
      <c r="P358" s="6"/>
      <c r="Q358" s="6"/>
      <c r="R358" s="17"/>
      <c r="S358" s="15"/>
      <c r="T358" s="15"/>
      <c r="U358" s="15"/>
      <c r="V358" s="15"/>
      <c r="W358" s="17"/>
    </row>
    <row r="359" spans="1:23">
      <c r="A359" s="10" t="s">
        <v>17</v>
      </c>
      <c r="B359" s="11">
        <v>7</v>
      </c>
      <c r="C359" s="55"/>
      <c r="D359" s="56"/>
      <c r="N359" s="6"/>
      <c r="O359" s="6"/>
      <c r="P359" s="6"/>
      <c r="Q359" s="6"/>
      <c r="R359" s="17"/>
      <c r="S359" s="15"/>
      <c r="T359" s="15"/>
      <c r="U359" s="15"/>
      <c r="V359" s="15"/>
      <c r="W359" s="17"/>
    </row>
    <row r="360" spans="1:23">
      <c r="A360" s="10" t="s">
        <v>18</v>
      </c>
      <c r="B360" s="11">
        <v>9</v>
      </c>
      <c r="C360" s="55"/>
      <c r="D360" s="56"/>
      <c r="N360" s="6"/>
      <c r="O360" s="6"/>
      <c r="P360" s="6"/>
      <c r="Q360" s="6"/>
      <c r="R360" s="17"/>
      <c r="S360" s="15"/>
      <c r="T360" s="15"/>
      <c r="U360" s="15"/>
      <c r="V360" s="15"/>
      <c r="W360" s="17"/>
    </row>
    <row r="361" spans="1:23">
      <c r="A361" s="10" t="s">
        <v>19</v>
      </c>
      <c r="B361" s="11">
        <v>2</v>
      </c>
      <c r="C361" s="55"/>
      <c r="D361" s="56"/>
      <c r="N361" s="6"/>
      <c r="O361" s="6"/>
      <c r="P361" s="6"/>
      <c r="Q361" s="6"/>
      <c r="R361" s="17"/>
      <c r="S361" s="15"/>
      <c r="T361" s="15"/>
      <c r="U361" s="15"/>
      <c r="V361" s="15"/>
      <c r="W361" s="17"/>
    </row>
    <row r="362" spans="1:23">
      <c r="A362" s="10" t="s">
        <v>20</v>
      </c>
      <c r="B362" s="11">
        <v>2</v>
      </c>
      <c r="C362" s="55"/>
      <c r="D362" s="56"/>
      <c r="N362" s="6"/>
      <c r="O362" s="6"/>
      <c r="P362" s="6"/>
      <c r="Q362" s="6"/>
      <c r="R362" s="17"/>
      <c r="S362" s="15"/>
      <c r="T362" s="15"/>
      <c r="U362" s="15"/>
      <c r="V362" s="15"/>
      <c r="W362" s="17"/>
    </row>
    <row r="363" spans="1:23">
      <c r="A363" s="10" t="s">
        <v>21</v>
      </c>
      <c r="B363" s="11">
        <v>2</v>
      </c>
      <c r="C363" s="55"/>
      <c r="D363" s="56"/>
      <c r="N363" s="6"/>
      <c r="O363" s="6"/>
      <c r="P363" s="6"/>
      <c r="Q363" s="6"/>
      <c r="R363" s="17"/>
      <c r="S363" s="15"/>
      <c r="T363" s="15"/>
      <c r="U363" s="15"/>
      <c r="V363" s="15"/>
      <c r="W363" s="17"/>
    </row>
    <row r="364" spans="1:23">
      <c r="A364" s="10" t="s">
        <v>22</v>
      </c>
      <c r="B364" s="11">
        <v>5</v>
      </c>
      <c r="C364" s="55"/>
      <c r="D364" s="56"/>
      <c r="N364" s="6"/>
      <c r="O364" s="6"/>
      <c r="P364" s="6"/>
      <c r="Q364" s="6"/>
      <c r="R364" s="17"/>
      <c r="S364" s="15"/>
      <c r="T364" s="15"/>
      <c r="U364" s="15"/>
      <c r="V364" s="15"/>
      <c r="W364" s="17"/>
    </row>
    <row r="365" spans="1:23">
      <c r="A365" s="10" t="s">
        <v>33</v>
      </c>
      <c r="B365" s="11">
        <v>2</v>
      </c>
      <c r="C365" s="55"/>
      <c r="D365" s="56"/>
      <c r="N365" s="6"/>
      <c r="O365" s="6"/>
      <c r="P365" s="6"/>
      <c r="Q365" s="6"/>
      <c r="R365" s="17"/>
      <c r="S365" s="15"/>
      <c r="T365" s="15"/>
      <c r="U365" s="15"/>
      <c r="V365" s="15"/>
      <c r="W365" s="17"/>
    </row>
    <row r="366" spans="1:23">
      <c r="A366" s="10" t="s">
        <v>23</v>
      </c>
      <c r="B366" s="11">
        <v>2</v>
      </c>
      <c r="C366" s="55"/>
      <c r="D366" s="56"/>
      <c r="N366" s="6"/>
      <c r="O366" s="6"/>
      <c r="P366" s="6"/>
      <c r="Q366" s="6"/>
      <c r="R366" s="17"/>
      <c r="S366" s="15"/>
      <c r="T366" s="15"/>
      <c r="U366" s="15"/>
      <c r="V366" s="15"/>
      <c r="W366" s="17"/>
    </row>
    <row r="367" spans="1:23">
      <c r="A367" s="10" t="s">
        <v>24</v>
      </c>
      <c r="B367" s="11">
        <v>4</v>
      </c>
      <c r="C367" s="55"/>
      <c r="D367" s="56"/>
      <c r="N367" s="6"/>
      <c r="O367" s="6"/>
      <c r="P367" s="6"/>
      <c r="Q367" s="6"/>
      <c r="R367" s="17"/>
      <c r="S367" s="15"/>
      <c r="T367" s="15"/>
      <c r="U367" s="15"/>
      <c r="V367" s="15"/>
      <c r="W367" s="17"/>
    </row>
    <row r="368" spans="1:23">
      <c r="A368" s="10" t="s">
        <v>39</v>
      </c>
      <c r="B368" s="11">
        <v>4</v>
      </c>
      <c r="C368" s="55"/>
      <c r="D368" s="56"/>
      <c r="N368" s="6"/>
      <c r="O368" s="6"/>
      <c r="P368" s="6"/>
      <c r="Q368" s="6"/>
      <c r="R368" s="17"/>
      <c r="S368" s="15"/>
      <c r="T368" s="15"/>
      <c r="U368" s="15"/>
      <c r="V368" s="15"/>
      <c r="W368" s="17"/>
    </row>
    <row r="369" spans="1:30">
      <c r="A369" s="12"/>
      <c r="B369" s="11"/>
      <c r="C369" s="55"/>
      <c r="D369" s="56"/>
      <c r="N369" s="6"/>
      <c r="O369" s="6"/>
      <c r="P369" s="6"/>
      <c r="Q369" s="6"/>
      <c r="R369" s="17"/>
      <c r="S369" s="15"/>
      <c r="T369" s="15"/>
      <c r="U369" s="15"/>
      <c r="V369" s="15"/>
      <c r="W369" s="17"/>
    </row>
    <row r="370" spans="1:30">
      <c r="A370" s="8" t="s">
        <v>108</v>
      </c>
      <c r="B370" s="8"/>
      <c r="C370" s="8">
        <f>SUM(C371:D426)</f>
        <v>0</v>
      </c>
      <c r="D370" s="83">
        <v>2181.5324999999998</v>
      </c>
      <c r="E370" s="7"/>
      <c r="F370" s="7"/>
      <c r="G370" s="7"/>
      <c r="H370" s="7"/>
      <c r="I370" s="79"/>
      <c r="J370" s="79"/>
      <c r="K370" s="79"/>
      <c r="L370" s="79"/>
      <c r="M370" s="7"/>
      <c r="N370" s="52" t="s">
        <v>143</v>
      </c>
      <c r="O370" s="53"/>
      <c r="P370" s="53"/>
      <c r="Q370" s="53"/>
      <c r="R370" s="54"/>
      <c r="S370" s="58" t="s">
        <v>52</v>
      </c>
      <c r="T370" s="59"/>
      <c r="U370" s="59"/>
      <c r="V370" s="59"/>
      <c r="W370" s="54"/>
      <c r="Y370" s="9" t="s">
        <v>53</v>
      </c>
      <c r="Z370" s="1">
        <f>IF(Y370&lt;"20",C370+E370+F370,IF(Y370&gt;"59",C370+E370+F370,0))</f>
        <v>0</v>
      </c>
      <c r="AB370" s="1">
        <f>IF(Y370&gt;"19",IF(Y370&lt;"60",C370+E370+F370,0),0)</f>
        <v>0</v>
      </c>
      <c r="AD370" s="1">
        <f>(C370+E370+F370)*D370</f>
        <v>0</v>
      </c>
    </row>
    <row r="371" spans="1:30">
      <c r="A371" s="10" t="s">
        <v>54</v>
      </c>
      <c r="B371" s="11">
        <v>1</v>
      </c>
      <c r="C371" s="55"/>
      <c r="D371" s="56"/>
      <c r="N371" s="53"/>
      <c r="O371" s="53"/>
      <c r="P371" s="53"/>
      <c r="Q371" s="53"/>
      <c r="R371" s="54"/>
      <c r="S371" s="59"/>
      <c r="T371" s="59"/>
      <c r="U371" s="59"/>
      <c r="V371" s="59"/>
      <c r="W371" s="54"/>
    </row>
    <row r="372" spans="1:30">
      <c r="A372" s="10" t="s">
        <v>55</v>
      </c>
      <c r="B372" s="11">
        <v>2</v>
      </c>
      <c r="C372" s="55"/>
      <c r="D372" s="56"/>
      <c r="N372" s="53"/>
      <c r="O372" s="53"/>
      <c r="P372" s="53"/>
      <c r="Q372" s="53"/>
      <c r="R372" s="54"/>
      <c r="S372" s="59"/>
      <c r="T372" s="59"/>
      <c r="U372" s="59"/>
      <c r="V372" s="59"/>
      <c r="W372" s="54"/>
    </row>
    <row r="373" spans="1:30">
      <c r="A373" s="10" t="s">
        <v>56</v>
      </c>
      <c r="B373" s="11">
        <v>2</v>
      </c>
      <c r="C373" s="55"/>
      <c r="D373" s="56"/>
      <c r="N373" s="53"/>
      <c r="O373" s="53"/>
      <c r="P373" s="53"/>
      <c r="Q373" s="53"/>
      <c r="R373" s="54"/>
      <c r="S373" s="59"/>
      <c r="T373" s="59"/>
      <c r="U373" s="59"/>
      <c r="V373" s="59"/>
      <c r="W373" s="54"/>
    </row>
    <row r="374" spans="1:30">
      <c r="A374" s="10" t="s">
        <v>57</v>
      </c>
      <c r="B374" s="11">
        <v>2</v>
      </c>
      <c r="C374" s="55"/>
      <c r="D374" s="56"/>
      <c r="N374" s="53"/>
      <c r="O374" s="53"/>
      <c r="P374" s="53"/>
      <c r="Q374" s="53"/>
      <c r="R374" s="54"/>
      <c r="S374" s="59"/>
      <c r="T374" s="59"/>
      <c r="U374" s="59"/>
      <c r="V374" s="59"/>
      <c r="W374" s="54"/>
    </row>
    <row r="375" spans="1:30">
      <c r="A375" s="10" t="s">
        <v>58</v>
      </c>
      <c r="B375" s="11">
        <v>2</v>
      </c>
      <c r="C375" s="55"/>
      <c r="D375" s="56"/>
      <c r="N375" s="53"/>
      <c r="O375" s="53"/>
      <c r="P375" s="53"/>
      <c r="Q375" s="53"/>
      <c r="R375" s="54"/>
      <c r="S375" s="59"/>
      <c r="T375" s="59"/>
      <c r="U375" s="59"/>
      <c r="V375" s="59"/>
      <c r="W375" s="54"/>
    </row>
    <row r="376" spans="1:30">
      <c r="A376" s="10" t="s">
        <v>59</v>
      </c>
      <c r="B376" s="11">
        <v>2</v>
      </c>
      <c r="C376" s="55"/>
      <c r="D376" s="56"/>
      <c r="N376" s="6"/>
      <c r="O376" s="6"/>
      <c r="P376" s="6"/>
      <c r="Q376" s="6"/>
      <c r="R376" s="17"/>
      <c r="S376" s="15"/>
      <c r="T376" s="15"/>
      <c r="U376" s="15"/>
      <c r="V376" s="15"/>
      <c r="W376" s="17"/>
    </row>
    <row r="377" spans="1:30">
      <c r="A377" s="10" t="s">
        <v>15</v>
      </c>
      <c r="B377" s="11">
        <v>2</v>
      </c>
      <c r="C377" s="55"/>
      <c r="D377" s="56"/>
      <c r="N377" s="6"/>
      <c r="O377" s="6"/>
      <c r="P377" s="6"/>
      <c r="Q377" s="6"/>
      <c r="R377" s="17"/>
      <c r="S377" s="15"/>
      <c r="T377" s="15"/>
      <c r="U377" s="15"/>
      <c r="V377" s="15"/>
      <c r="W377" s="17"/>
    </row>
    <row r="378" spans="1:30">
      <c r="A378" s="10" t="s">
        <v>60</v>
      </c>
      <c r="B378" s="11">
        <v>3</v>
      </c>
      <c r="C378" s="55"/>
      <c r="D378" s="56"/>
      <c r="N378" s="6"/>
      <c r="O378" s="6"/>
      <c r="P378" s="6"/>
      <c r="Q378" s="6"/>
      <c r="R378" s="17"/>
      <c r="S378" s="15"/>
      <c r="T378" s="15"/>
      <c r="U378" s="15"/>
      <c r="V378" s="15"/>
      <c r="W378" s="17"/>
    </row>
    <row r="379" spans="1:30">
      <c r="A379" s="10" t="s">
        <v>61</v>
      </c>
      <c r="B379" s="11">
        <v>4</v>
      </c>
      <c r="C379" s="55"/>
      <c r="D379" s="56"/>
      <c r="N379" s="6"/>
      <c r="O379" s="6"/>
      <c r="P379" s="6"/>
      <c r="Q379" s="6"/>
      <c r="R379" s="17"/>
      <c r="S379" s="15"/>
      <c r="T379" s="15"/>
      <c r="U379" s="15"/>
      <c r="V379" s="15"/>
      <c r="W379" s="17"/>
    </row>
    <row r="380" spans="1:30">
      <c r="A380" s="10" t="s">
        <v>62</v>
      </c>
      <c r="B380" s="11"/>
      <c r="C380" s="55"/>
      <c r="D380" s="56"/>
      <c r="N380" s="6"/>
      <c r="O380" s="6"/>
      <c r="P380" s="6"/>
      <c r="Q380" s="6"/>
      <c r="R380" s="17"/>
      <c r="S380" s="15"/>
      <c r="T380" s="15"/>
      <c r="U380" s="15"/>
      <c r="V380" s="15"/>
      <c r="W380" s="17"/>
    </row>
    <row r="381" spans="1:30">
      <c r="A381" s="10" t="s">
        <v>63</v>
      </c>
      <c r="B381" s="11"/>
      <c r="C381" s="55"/>
      <c r="D381" s="56"/>
      <c r="N381" s="6"/>
      <c r="O381" s="6"/>
      <c r="P381" s="6"/>
      <c r="Q381" s="6"/>
      <c r="R381" s="17"/>
      <c r="S381" s="15"/>
      <c r="T381" s="15"/>
      <c r="U381" s="15"/>
      <c r="V381" s="15"/>
      <c r="W381" s="17"/>
    </row>
    <row r="382" spans="1:30">
      <c r="A382" s="10" t="s">
        <v>64</v>
      </c>
      <c r="B382" s="11">
        <v>4</v>
      </c>
      <c r="C382" s="55"/>
      <c r="D382" s="56"/>
      <c r="N382" s="6"/>
      <c r="O382" s="6"/>
      <c r="P382" s="6"/>
      <c r="Q382" s="6"/>
      <c r="R382" s="17"/>
      <c r="S382" s="15"/>
      <c r="T382" s="15"/>
      <c r="U382" s="15"/>
      <c r="V382" s="15"/>
      <c r="W382" s="17"/>
    </row>
    <row r="383" spans="1:30">
      <c r="A383" s="10" t="s">
        <v>65</v>
      </c>
      <c r="B383" s="11">
        <v>5</v>
      </c>
      <c r="C383" s="55"/>
      <c r="D383" s="56"/>
      <c r="N383" s="6"/>
      <c r="O383" s="6"/>
      <c r="P383" s="6"/>
      <c r="Q383" s="6"/>
      <c r="R383" s="17"/>
      <c r="S383" s="15"/>
      <c r="T383" s="15"/>
      <c r="U383" s="15"/>
      <c r="V383" s="15"/>
      <c r="W383" s="17"/>
    </row>
    <row r="384" spans="1:30">
      <c r="A384" s="10" t="s">
        <v>18</v>
      </c>
      <c r="B384" s="11">
        <v>2</v>
      </c>
      <c r="C384" s="55"/>
      <c r="D384" s="56"/>
      <c r="N384" s="6"/>
      <c r="O384" s="6"/>
      <c r="P384" s="6"/>
      <c r="Q384" s="6"/>
      <c r="R384" s="17"/>
      <c r="S384" s="15"/>
      <c r="T384" s="15"/>
      <c r="U384" s="15"/>
      <c r="V384" s="15"/>
      <c r="W384" s="17"/>
    </row>
    <row r="385" spans="1:23">
      <c r="A385" s="10" t="s">
        <v>19</v>
      </c>
      <c r="B385" s="11">
        <v>1</v>
      </c>
      <c r="C385" s="55"/>
      <c r="D385" s="56"/>
      <c r="N385" s="6"/>
      <c r="O385" s="6"/>
      <c r="P385" s="6"/>
      <c r="Q385" s="6"/>
      <c r="R385" s="17"/>
      <c r="S385" s="15"/>
      <c r="T385" s="15"/>
      <c r="U385" s="15"/>
      <c r="V385" s="15"/>
      <c r="W385" s="17"/>
    </row>
    <row r="386" spans="1:23">
      <c r="A386" s="10" t="s">
        <v>28</v>
      </c>
      <c r="B386" s="11">
        <v>3</v>
      </c>
      <c r="C386" s="55"/>
      <c r="D386" s="56"/>
      <c r="N386" s="6"/>
      <c r="O386" s="6"/>
      <c r="P386" s="6"/>
      <c r="Q386" s="6"/>
      <c r="R386" s="17"/>
      <c r="S386" s="15"/>
      <c r="T386" s="15"/>
      <c r="U386" s="15"/>
      <c r="V386" s="15"/>
      <c r="W386" s="17"/>
    </row>
    <row r="387" spans="1:23">
      <c r="A387" s="10" t="s">
        <v>29</v>
      </c>
      <c r="B387" s="11"/>
      <c r="C387" s="55"/>
      <c r="D387" s="56"/>
      <c r="N387" s="6"/>
      <c r="O387" s="6"/>
      <c r="P387" s="6"/>
      <c r="Q387" s="6"/>
      <c r="R387" s="17"/>
      <c r="S387" s="15"/>
      <c r="T387" s="15"/>
      <c r="U387" s="15"/>
      <c r="V387" s="15"/>
      <c r="W387" s="17"/>
    </row>
    <row r="388" spans="1:23">
      <c r="A388" s="10" t="s">
        <v>30</v>
      </c>
      <c r="B388" s="11"/>
      <c r="C388" s="55"/>
      <c r="D388" s="56"/>
      <c r="N388" s="6"/>
      <c r="O388" s="6"/>
      <c r="P388" s="6"/>
      <c r="Q388" s="6"/>
      <c r="R388" s="17"/>
      <c r="S388" s="15"/>
      <c r="T388" s="15"/>
      <c r="U388" s="15"/>
      <c r="V388" s="15"/>
      <c r="W388" s="17"/>
    </row>
    <row r="389" spans="1:23">
      <c r="A389" s="10" t="s">
        <v>31</v>
      </c>
      <c r="B389" s="11">
        <v>4</v>
      </c>
      <c r="C389" s="55"/>
      <c r="D389" s="56"/>
      <c r="N389" s="6"/>
      <c r="O389" s="6"/>
      <c r="P389" s="6"/>
      <c r="Q389" s="6"/>
      <c r="R389" s="17"/>
      <c r="S389" s="15"/>
      <c r="T389" s="15"/>
      <c r="U389" s="15"/>
      <c r="V389" s="15"/>
      <c r="W389" s="17"/>
    </row>
    <row r="390" spans="1:23">
      <c r="A390" s="10" t="s">
        <v>32</v>
      </c>
      <c r="B390" s="11">
        <v>3</v>
      </c>
      <c r="C390" s="55"/>
      <c r="D390" s="56"/>
      <c r="N390" s="6"/>
      <c r="O390" s="6"/>
      <c r="P390" s="6"/>
      <c r="Q390" s="6"/>
      <c r="R390" s="17"/>
      <c r="S390" s="15"/>
      <c r="T390" s="15"/>
      <c r="U390" s="15"/>
      <c r="V390" s="15"/>
      <c r="W390" s="17"/>
    </row>
    <row r="391" spans="1:23">
      <c r="A391" s="10" t="s">
        <v>66</v>
      </c>
      <c r="B391" s="11">
        <v>2</v>
      </c>
      <c r="C391" s="55"/>
      <c r="D391" s="56"/>
      <c r="N391" s="6"/>
      <c r="O391" s="6"/>
      <c r="P391" s="6"/>
      <c r="Q391" s="6"/>
      <c r="R391" s="17"/>
      <c r="S391" s="15"/>
      <c r="T391" s="15"/>
      <c r="U391" s="15"/>
      <c r="V391" s="15"/>
      <c r="W391" s="17"/>
    </row>
    <row r="392" spans="1:23">
      <c r="A392" s="10" t="s">
        <v>22</v>
      </c>
      <c r="B392" s="11"/>
      <c r="C392" s="55"/>
      <c r="D392" s="56"/>
      <c r="N392" s="6"/>
      <c r="O392" s="6"/>
      <c r="P392" s="6"/>
      <c r="Q392" s="6"/>
      <c r="R392" s="17"/>
      <c r="S392" s="15"/>
      <c r="T392" s="15"/>
      <c r="U392" s="15"/>
      <c r="V392" s="15"/>
      <c r="W392" s="17"/>
    </row>
    <row r="393" spans="1:23">
      <c r="A393" s="10" t="s">
        <v>33</v>
      </c>
      <c r="B393" s="11"/>
      <c r="C393" s="55"/>
      <c r="D393" s="56"/>
      <c r="N393" s="6"/>
      <c r="O393" s="6"/>
      <c r="P393" s="6"/>
      <c r="Q393" s="6"/>
      <c r="R393" s="17"/>
      <c r="S393" s="15"/>
      <c r="T393" s="15"/>
      <c r="U393" s="15"/>
      <c r="V393" s="15"/>
      <c r="W393" s="17"/>
    </row>
    <row r="394" spans="1:23">
      <c r="A394" s="10" t="s">
        <v>34</v>
      </c>
      <c r="B394" s="11"/>
      <c r="C394" s="55"/>
      <c r="D394" s="56"/>
      <c r="N394" s="6"/>
      <c r="O394" s="6"/>
      <c r="P394" s="6"/>
      <c r="Q394" s="6"/>
      <c r="R394" s="17"/>
      <c r="S394" s="15"/>
      <c r="T394" s="15"/>
      <c r="U394" s="15"/>
      <c r="V394" s="15"/>
      <c r="W394" s="17"/>
    </row>
    <row r="395" spans="1:23">
      <c r="A395" s="10" t="s">
        <v>35</v>
      </c>
      <c r="B395" s="11">
        <v>2</v>
      </c>
      <c r="C395" s="55"/>
      <c r="D395" s="56"/>
      <c r="N395" s="6"/>
      <c r="O395" s="6"/>
      <c r="P395" s="6"/>
      <c r="Q395" s="6"/>
      <c r="R395" s="17"/>
      <c r="S395" s="15"/>
      <c r="T395" s="15"/>
      <c r="U395" s="15"/>
      <c r="V395" s="15"/>
      <c r="W395" s="17"/>
    </row>
    <row r="396" spans="1:23">
      <c r="A396" s="10" t="s">
        <v>36</v>
      </c>
      <c r="B396" s="11"/>
      <c r="C396" s="55"/>
      <c r="D396" s="56"/>
      <c r="N396" s="6"/>
      <c r="O396" s="6"/>
      <c r="P396" s="6"/>
      <c r="Q396" s="6"/>
      <c r="R396" s="17"/>
      <c r="S396" s="15"/>
      <c r="T396" s="15"/>
      <c r="U396" s="15"/>
      <c r="V396" s="15"/>
      <c r="W396" s="17"/>
    </row>
    <row r="397" spans="1:23">
      <c r="A397" s="10" t="s">
        <v>37</v>
      </c>
      <c r="B397" s="11">
        <v>4</v>
      </c>
      <c r="C397" s="55"/>
      <c r="D397" s="56"/>
      <c r="N397" s="6"/>
      <c r="O397" s="6"/>
      <c r="P397" s="6"/>
      <c r="Q397" s="6"/>
      <c r="R397" s="17"/>
      <c r="S397" s="15"/>
      <c r="T397" s="15"/>
      <c r="U397" s="15"/>
      <c r="V397" s="15"/>
      <c r="W397" s="17"/>
    </row>
    <row r="398" spans="1:23">
      <c r="A398" s="10" t="s">
        <v>38</v>
      </c>
      <c r="B398" s="11">
        <v>2</v>
      </c>
      <c r="C398" s="55"/>
      <c r="D398" s="56"/>
      <c r="N398" s="6"/>
      <c r="O398" s="6"/>
      <c r="P398" s="6"/>
      <c r="Q398" s="6"/>
      <c r="R398" s="17"/>
      <c r="S398" s="15"/>
      <c r="T398" s="15"/>
      <c r="U398" s="15"/>
      <c r="V398" s="15"/>
      <c r="W398" s="17"/>
    </row>
    <row r="399" spans="1:23">
      <c r="A399" s="10" t="s">
        <v>24</v>
      </c>
      <c r="B399" s="11"/>
      <c r="C399" s="55"/>
      <c r="D399" s="56"/>
      <c r="N399" s="6"/>
      <c r="O399" s="6"/>
      <c r="P399" s="6"/>
      <c r="Q399" s="6"/>
      <c r="R399" s="17"/>
      <c r="S399" s="15"/>
      <c r="T399" s="15"/>
      <c r="U399" s="15"/>
      <c r="V399" s="15"/>
      <c r="W399" s="17"/>
    </row>
    <row r="400" spans="1:23">
      <c r="A400" s="10" t="s">
        <v>39</v>
      </c>
      <c r="B400" s="11"/>
      <c r="C400" s="55"/>
      <c r="D400" s="56"/>
      <c r="N400" s="6"/>
      <c r="O400" s="6"/>
      <c r="P400" s="6"/>
      <c r="Q400" s="6"/>
      <c r="R400" s="17"/>
      <c r="S400" s="15"/>
      <c r="T400" s="15"/>
      <c r="U400" s="15"/>
      <c r="V400" s="15"/>
      <c r="W400" s="17"/>
    </row>
    <row r="401" spans="1:23">
      <c r="A401" s="10" t="s">
        <v>40</v>
      </c>
      <c r="B401" s="11"/>
      <c r="C401" s="55"/>
      <c r="D401" s="56"/>
      <c r="N401" s="6"/>
      <c r="O401" s="6"/>
      <c r="P401" s="6"/>
      <c r="Q401" s="6"/>
      <c r="R401" s="17"/>
      <c r="S401" s="15"/>
      <c r="T401" s="15"/>
      <c r="U401" s="15"/>
      <c r="V401" s="15"/>
      <c r="W401" s="17"/>
    </row>
    <row r="402" spans="1:23">
      <c r="A402" s="10" t="s">
        <v>41</v>
      </c>
      <c r="B402" s="11">
        <v>1</v>
      </c>
      <c r="C402" s="55"/>
      <c r="D402" s="56"/>
      <c r="N402" s="6"/>
      <c r="O402" s="6"/>
      <c r="P402" s="6"/>
      <c r="Q402" s="6"/>
      <c r="R402" s="17"/>
      <c r="S402" s="15"/>
      <c r="T402" s="15"/>
      <c r="U402" s="15"/>
      <c r="V402" s="15"/>
      <c r="W402" s="17"/>
    </row>
    <row r="403" spans="1:23">
      <c r="A403" s="10" t="s">
        <v>42</v>
      </c>
      <c r="B403" s="11">
        <v>4</v>
      </c>
      <c r="C403" s="55"/>
      <c r="D403" s="56"/>
      <c r="N403" s="6"/>
      <c r="O403" s="6"/>
      <c r="P403" s="6"/>
      <c r="Q403" s="6"/>
      <c r="R403" s="17"/>
      <c r="S403" s="15"/>
      <c r="T403" s="15"/>
      <c r="U403" s="15"/>
      <c r="V403" s="15"/>
      <c r="W403" s="17"/>
    </row>
    <row r="404" spans="1:23">
      <c r="A404" s="10" t="s">
        <v>43</v>
      </c>
      <c r="B404" s="11">
        <v>1</v>
      </c>
      <c r="C404" s="55"/>
      <c r="D404" s="56"/>
      <c r="N404" s="6"/>
      <c r="O404" s="6"/>
      <c r="P404" s="6"/>
      <c r="Q404" s="6"/>
      <c r="R404" s="17"/>
      <c r="S404" s="15"/>
      <c r="T404" s="15"/>
      <c r="U404" s="15"/>
      <c r="V404" s="15"/>
      <c r="W404" s="17"/>
    </row>
    <row r="405" spans="1:23">
      <c r="A405" s="10" t="s">
        <v>44</v>
      </c>
      <c r="B405" s="11">
        <v>1</v>
      </c>
      <c r="C405" s="55"/>
      <c r="D405" s="56"/>
      <c r="N405" s="6"/>
      <c r="O405" s="6"/>
      <c r="P405" s="6"/>
      <c r="Q405" s="6"/>
      <c r="R405" s="17"/>
      <c r="S405" s="15"/>
      <c r="T405" s="15"/>
      <c r="U405" s="15"/>
      <c r="V405" s="15"/>
      <c r="W405" s="17"/>
    </row>
    <row r="406" spans="1:23">
      <c r="A406" s="10" t="s">
        <v>45</v>
      </c>
      <c r="B406" s="11"/>
      <c r="C406" s="55"/>
      <c r="D406" s="56"/>
      <c r="N406" s="6"/>
      <c r="O406" s="6"/>
      <c r="P406" s="6"/>
      <c r="Q406" s="6"/>
      <c r="R406" s="17"/>
      <c r="S406" s="15"/>
      <c r="T406" s="15"/>
      <c r="U406" s="15"/>
      <c r="V406" s="15"/>
      <c r="W406" s="17"/>
    </row>
    <row r="407" spans="1:23">
      <c r="A407" s="10" t="s">
        <v>46</v>
      </c>
      <c r="B407" s="11"/>
      <c r="C407" s="55"/>
      <c r="D407" s="56"/>
      <c r="N407" s="6"/>
      <c r="O407" s="6"/>
      <c r="P407" s="6"/>
      <c r="Q407" s="6"/>
      <c r="R407" s="17"/>
      <c r="S407" s="15"/>
      <c r="T407" s="15"/>
      <c r="U407" s="15"/>
      <c r="V407" s="15"/>
      <c r="W407" s="17"/>
    </row>
    <row r="408" spans="1:23">
      <c r="A408" s="10" t="s">
        <v>47</v>
      </c>
      <c r="B408" s="11"/>
      <c r="C408" s="55"/>
      <c r="D408" s="56"/>
      <c r="N408" s="6"/>
      <c r="O408" s="6"/>
      <c r="P408" s="6"/>
      <c r="Q408" s="6"/>
      <c r="R408" s="17"/>
      <c r="S408" s="15"/>
      <c r="T408" s="15"/>
      <c r="U408" s="15"/>
      <c r="V408" s="15"/>
      <c r="W408" s="17"/>
    </row>
    <row r="409" spans="1:23">
      <c r="A409" s="10" t="s">
        <v>48</v>
      </c>
      <c r="B409" s="11"/>
      <c r="C409" s="55"/>
      <c r="D409" s="56"/>
      <c r="N409" s="6"/>
      <c r="O409" s="6"/>
      <c r="P409" s="6"/>
      <c r="Q409" s="6"/>
      <c r="R409" s="17"/>
      <c r="S409" s="15"/>
      <c r="T409" s="15"/>
      <c r="U409" s="15"/>
      <c r="V409" s="15"/>
      <c r="W409" s="17"/>
    </row>
    <row r="410" spans="1:23">
      <c r="A410" s="10" t="s">
        <v>49</v>
      </c>
      <c r="B410" s="11"/>
      <c r="C410" s="55"/>
      <c r="D410" s="56"/>
      <c r="N410" s="6"/>
      <c r="O410" s="6"/>
      <c r="P410" s="6"/>
      <c r="Q410" s="6"/>
      <c r="R410" s="17"/>
      <c r="S410" s="15"/>
      <c r="T410" s="15"/>
      <c r="U410" s="15"/>
      <c r="V410" s="15"/>
      <c r="W410" s="17"/>
    </row>
    <row r="411" spans="1:23">
      <c r="A411" s="10" t="s">
        <v>50</v>
      </c>
      <c r="B411" s="11">
        <v>1</v>
      </c>
      <c r="C411" s="55"/>
      <c r="D411" s="56"/>
      <c r="N411" s="6"/>
      <c r="O411" s="6"/>
      <c r="P411" s="6"/>
      <c r="Q411" s="6"/>
      <c r="R411" s="17"/>
      <c r="S411" s="15"/>
      <c r="T411" s="15"/>
      <c r="U411" s="15"/>
      <c r="V411" s="15"/>
      <c r="W411" s="17"/>
    </row>
    <row r="412" spans="1:23">
      <c r="A412" s="10" t="s">
        <v>67</v>
      </c>
      <c r="B412" s="11"/>
      <c r="C412" s="55"/>
      <c r="D412" s="56"/>
      <c r="N412" s="6"/>
      <c r="O412" s="6"/>
      <c r="P412" s="6"/>
      <c r="Q412" s="6"/>
      <c r="R412" s="17"/>
      <c r="S412" s="15"/>
      <c r="T412" s="15"/>
      <c r="U412" s="15"/>
      <c r="V412" s="15"/>
      <c r="W412" s="17"/>
    </row>
    <row r="413" spans="1:23">
      <c r="A413" s="10" t="s">
        <v>68</v>
      </c>
      <c r="B413" s="11"/>
      <c r="C413" s="55"/>
      <c r="D413" s="56"/>
      <c r="N413" s="6"/>
      <c r="O413" s="6"/>
      <c r="P413" s="6"/>
      <c r="Q413" s="6"/>
      <c r="R413" s="17"/>
      <c r="S413" s="15"/>
      <c r="T413" s="15"/>
      <c r="U413" s="15"/>
      <c r="V413" s="15"/>
      <c r="W413" s="17"/>
    </row>
    <row r="414" spans="1:23">
      <c r="A414" s="10" t="s">
        <v>69</v>
      </c>
      <c r="B414" s="11"/>
      <c r="C414" s="55"/>
      <c r="D414" s="56"/>
      <c r="N414" s="6"/>
      <c r="O414" s="6"/>
      <c r="P414" s="6"/>
      <c r="Q414" s="6"/>
      <c r="R414" s="17"/>
      <c r="S414" s="15"/>
      <c r="T414" s="15"/>
      <c r="U414" s="15"/>
      <c r="V414" s="15"/>
      <c r="W414" s="17"/>
    </row>
    <row r="415" spans="1:23">
      <c r="A415" s="10" t="s">
        <v>70</v>
      </c>
      <c r="B415" s="11"/>
      <c r="C415" s="55"/>
      <c r="D415" s="56"/>
      <c r="N415" s="6"/>
      <c r="O415" s="6"/>
      <c r="P415" s="6"/>
      <c r="Q415" s="6"/>
      <c r="R415" s="17"/>
      <c r="S415" s="15"/>
      <c r="T415" s="15"/>
      <c r="U415" s="15"/>
      <c r="V415" s="15"/>
      <c r="W415" s="17"/>
    </row>
    <row r="416" spans="1:23">
      <c r="A416" s="10" t="s">
        <v>71</v>
      </c>
      <c r="B416" s="11"/>
      <c r="C416" s="55"/>
      <c r="D416" s="56"/>
      <c r="N416" s="6"/>
      <c r="O416" s="6"/>
      <c r="P416" s="6"/>
      <c r="Q416" s="6"/>
      <c r="R416" s="17"/>
      <c r="S416" s="15"/>
      <c r="T416" s="15"/>
      <c r="U416" s="15"/>
      <c r="V416" s="15"/>
      <c r="W416" s="17"/>
    </row>
    <row r="417" spans="1:30">
      <c r="A417" s="10" t="s">
        <v>72</v>
      </c>
      <c r="B417" s="11"/>
      <c r="C417" s="55"/>
      <c r="D417" s="56"/>
      <c r="N417" s="6"/>
      <c r="O417" s="6"/>
      <c r="P417" s="6"/>
      <c r="Q417" s="6"/>
      <c r="R417" s="17"/>
      <c r="S417" s="15"/>
      <c r="T417" s="15"/>
      <c r="U417" s="15"/>
      <c r="V417" s="15"/>
      <c r="W417" s="17"/>
    </row>
    <row r="418" spans="1:30">
      <c r="A418" s="10" t="s">
        <v>73</v>
      </c>
      <c r="B418" s="11"/>
      <c r="C418" s="55"/>
      <c r="D418" s="56"/>
      <c r="N418" s="6"/>
      <c r="O418" s="6"/>
      <c r="P418" s="6"/>
      <c r="Q418" s="6"/>
      <c r="R418" s="17"/>
      <c r="S418" s="15"/>
      <c r="T418" s="15"/>
      <c r="U418" s="15"/>
      <c r="V418" s="15"/>
      <c r="W418" s="17"/>
    </row>
    <row r="419" spans="1:30">
      <c r="A419" s="10" t="s">
        <v>74</v>
      </c>
      <c r="B419" s="11"/>
      <c r="C419" s="55"/>
      <c r="D419" s="56"/>
      <c r="N419" s="6"/>
      <c r="O419" s="6"/>
      <c r="P419" s="6"/>
      <c r="Q419" s="6"/>
      <c r="R419" s="17"/>
      <c r="S419" s="15"/>
      <c r="T419" s="15"/>
      <c r="U419" s="15"/>
      <c r="V419" s="15"/>
      <c r="W419" s="17"/>
    </row>
    <row r="420" spans="1:30">
      <c r="A420" s="10" t="s">
        <v>75</v>
      </c>
      <c r="B420" s="11"/>
      <c r="C420" s="55"/>
      <c r="D420" s="56"/>
      <c r="N420" s="6"/>
      <c r="O420" s="6"/>
      <c r="P420" s="6"/>
      <c r="Q420" s="6"/>
      <c r="R420" s="17"/>
      <c r="S420" s="15"/>
      <c r="T420" s="15"/>
      <c r="U420" s="15"/>
      <c r="V420" s="15"/>
      <c r="W420" s="17"/>
    </row>
    <row r="421" spans="1:30">
      <c r="A421" s="10" t="s">
        <v>76</v>
      </c>
      <c r="B421" s="11"/>
      <c r="C421" s="55"/>
      <c r="D421" s="56"/>
      <c r="N421" s="6"/>
      <c r="O421" s="6"/>
      <c r="P421" s="6"/>
      <c r="Q421" s="6"/>
      <c r="R421" s="17"/>
      <c r="S421" s="15"/>
      <c r="T421" s="15"/>
      <c r="U421" s="15"/>
      <c r="V421" s="15"/>
      <c r="W421" s="17"/>
    </row>
    <row r="422" spans="1:30">
      <c r="A422" s="10" t="s">
        <v>77</v>
      </c>
      <c r="B422" s="11"/>
      <c r="C422" s="55"/>
      <c r="D422" s="56"/>
      <c r="N422" s="6"/>
      <c r="O422" s="6"/>
      <c r="P422" s="6"/>
      <c r="Q422" s="6"/>
      <c r="R422" s="17"/>
      <c r="S422" s="15"/>
      <c r="T422" s="15"/>
      <c r="U422" s="15"/>
      <c r="V422" s="15"/>
      <c r="W422" s="17"/>
    </row>
    <row r="423" spans="1:30">
      <c r="A423" s="10" t="s">
        <v>78</v>
      </c>
      <c r="B423" s="11"/>
      <c r="C423" s="55"/>
      <c r="D423" s="56"/>
      <c r="N423" s="6"/>
      <c r="O423" s="6"/>
      <c r="P423" s="6"/>
      <c r="Q423" s="6"/>
      <c r="R423" s="17"/>
      <c r="S423" s="15"/>
      <c r="T423" s="15"/>
      <c r="U423" s="15"/>
      <c r="V423" s="15"/>
      <c r="W423" s="17"/>
    </row>
    <row r="424" spans="1:30">
      <c r="A424" s="10" t="s">
        <v>79</v>
      </c>
      <c r="B424" s="11"/>
      <c r="C424" s="55"/>
      <c r="D424" s="56"/>
      <c r="N424" s="6"/>
      <c r="O424" s="6"/>
      <c r="P424" s="6"/>
      <c r="Q424" s="6"/>
      <c r="R424" s="17"/>
      <c r="S424" s="15"/>
      <c r="T424" s="15"/>
      <c r="U424" s="15"/>
      <c r="V424" s="15"/>
      <c r="W424" s="17"/>
    </row>
    <row r="425" spans="1:30">
      <c r="A425" s="10" t="s">
        <v>80</v>
      </c>
      <c r="B425" s="11"/>
      <c r="C425" s="55"/>
      <c r="D425" s="56"/>
      <c r="N425" s="6"/>
      <c r="O425" s="6"/>
      <c r="P425" s="6"/>
      <c r="Q425" s="6"/>
      <c r="R425" s="17"/>
      <c r="S425" s="15"/>
      <c r="T425" s="15"/>
      <c r="U425" s="15"/>
      <c r="V425" s="15"/>
      <c r="W425" s="17"/>
    </row>
    <row r="426" spans="1:30">
      <c r="A426" s="10" t="s">
        <v>81</v>
      </c>
      <c r="B426" s="11"/>
      <c r="C426" s="55"/>
      <c r="D426" s="56"/>
      <c r="N426" s="6"/>
      <c r="O426" s="6"/>
      <c r="P426" s="6"/>
      <c r="Q426" s="6"/>
      <c r="R426" s="17"/>
      <c r="S426" s="15"/>
      <c r="T426" s="15"/>
      <c r="U426" s="15"/>
      <c r="V426" s="15"/>
      <c r="W426" s="17"/>
    </row>
    <row r="427" spans="1:30">
      <c r="A427" s="12"/>
      <c r="B427" s="11"/>
      <c r="C427" s="55"/>
      <c r="D427" s="56"/>
      <c r="N427" s="6"/>
      <c r="O427" s="6"/>
      <c r="P427" s="6"/>
      <c r="Q427" s="6"/>
      <c r="R427" s="17"/>
      <c r="S427" s="15"/>
      <c r="T427" s="15"/>
      <c r="U427" s="15"/>
      <c r="V427" s="15"/>
      <c r="W427" s="17"/>
    </row>
    <row r="428" spans="1:30">
      <c r="A428" s="8" t="s">
        <v>109</v>
      </c>
      <c r="B428" s="8"/>
      <c r="C428" s="8">
        <f>SUM(C429:D435)</f>
        <v>0</v>
      </c>
      <c r="D428" s="83">
        <v>969.57</v>
      </c>
      <c r="E428" s="7"/>
      <c r="F428" s="7"/>
      <c r="G428" s="7"/>
      <c r="H428" s="7"/>
      <c r="I428" s="79"/>
      <c r="J428" s="79"/>
      <c r="K428" s="79"/>
      <c r="L428" s="79"/>
      <c r="M428" s="7"/>
      <c r="N428" s="52" t="s">
        <v>144</v>
      </c>
      <c r="O428" s="53"/>
      <c r="P428" s="53"/>
      <c r="Q428" s="53"/>
      <c r="R428" s="54"/>
      <c r="S428" s="58" t="s">
        <v>83</v>
      </c>
      <c r="T428" s="59"/>
      <c r="U428" s="59"/>
      <c r="V428" s="59"/>
      <c r="W428" s="54"/>
      <c r="Y428" s="9" t="s">
        <v>84</v>
      </c>
      <c r="Z428" s="1">
        <f>IF(Y428&lt;"20",C428+E428+F428,IF(Y428&gt;"59",C428+E428+F428,0))</f>
        <v>0</v>
      </c>
      <c r="AB428" s="1">
        <f>IF(Y428&gt;"19",IF(Y428&lt;"60",C428+E428+F428,0),0)</f>
        <v>0</v>
      </c>
      <c r="AD428" s="1">
        <f>(C428+E428+F428)*D428</f>
        <v>0</v>
      </c>
    </row>
    <row r="429" spans="1:30">
      <c r="A429" s="10" t="s">
        <v>85</v>
      </c>
      <c r="B429" s="11"/>
      <c r="C429" s="55"/>
      <c r="D429" s="56"/>
      <c r="N429" s="53"/>
      <c r="O429" s="53"/>
      <c r="P429" s="53"/>
      <c r="Q429" s="53"/>
      <c r="R429" s="54"/>
      <c r="S429" s="59"/>
      <c r="T429" s="59"/>
      <c r="U429" s="59"/>
      <c r="V429" s="59"/>
      <c r="W429" s="54"/>
    </row>
    <row r="430" spans="1:30">
      <c r="A430" s="10" t="s">
        <v>86</v>
      </c>
      <c r="B430" s="11">
        <v>7</v>
      </c>
      <c r="C430" s="55"/>
      <c r="D430" s="56"/>
      <c r="N430" s="53"/>
      <c r="O430" s="53"/>
      <c r="P430" s="53"/>
      <c r="Q430" s="53"/>
      <c r="R430" s="54"/>
      <c r="S430" s="59"/>
      <c r="T430" s="59"/>
      <c r="U430" s="59"/>
      <c r="V430" s="59"/>
      <c r="W430" s="54"/>
    </row>
    <row r="431" spans="1:30">
      <c r="A431" s="10" t="s">
        <v>87</v>
      </c>
      <c r="B431" s="11">
        <v>13</v>
      </c>
      <c r="C431" s="55"/>
      <c r="D431" s="56"/>
      <c r="N431" s="53"/>
      <c r="O431" s="53"/>
      <c r="P431" s="53"/>
      <c r="Q431" s="53"/>
      <c r="R431" s="54"/>
      <c r="S431" s="59"/>
      <c r="T431" s="59"/>
      <c r="U431" s="59"/>
      <c r="V431" s="59"/>
      <c r="W431" s="54"/>
    </row>
    <row r="432" spans="1:30">
      <c r="A432" s="10" t="s">
        <v>88</v>
      </c>
      <c r="B432" s="11">
        <v>21</v>
      </c>
      <c r="C432" s="55"/>
      <c r="D432" s="56"/>
      <c r="N432" s="53"/>
      <c r="O432" s="53"/>
      <c r="P432" s="53"/>
      <c r="Q432" s="53"/>
      <c r="R432" s="54"/>
      <c r="S432" s="59"/>
      <c r="T432" s="59"/>
      <c r="U432" s="59"/>
      <c r="V432" s="59"/>
      <c r="W432" s="54"/>
    </row>
    <row r="433" spans="1:30">
      <c r="A433" s="10" t="s">
        <v>89</v>
      </c>
      <c r="B433" s="11">
        <v>20</v>
      </c>
      <c r="C433" s="55"/>
      <c r="D433" s="56"/>
      <c r="N433" s="53"/>
      <c r="O433" s="53"/>
      <c r="P433" s="53"/>
      <c r="Q433" s="53"/>
      <c r="R433" s="54"/>
      <c r="S433" s="59"/>
      <c r="T433" s="59"/>
      <c r="U433" s="59"/>
      <c r="V433" s="59"/>
      <c r="W433" s="54"/>
    </row>
    <row r="434" spans="1:30">
      <c r="A434" s="10" t="s">
        <v>90</v>
      </c>
      <c r="B434" s="11">
        <v>20</v>
      </c>
      <c r="C434" s="55"/>
      <c r="D434" s="56"/>
      <c r="N434" s="6"/>
      <c r="O434" s="6"/>
      <c r="P434" s="6"/>
      <c r="Q434" s="6"/>
      <c r="R434" s="17"/>
      <c r="S434" s="15"/>
      <c r="T434" s="15"/>
      <c r="U434" s="15"/>
      <c r="V434" s="15"/>
      <c r="W434" s="17"/>
    </row>
    <row r="435" spans="1:30">
      <c r="A435" s="10" t="s">
        <v>91</v>
      </c>
      <c r="B435" s="11">
        <v>2</v>
      </c>
      <c r="C435" s="55"/>
      <c r="D435" s="56"/>
      <c r="N435" s="6"/>
      <c r="O435" s="6"/>
      <c r="P435" s="6"/>
      <c r="Q435" s="6"/>
      <c r="R435" s="17"/>
      <c r="S435" s="15"/>
      <c r="T435" s="15"/>
      <c r="U435" s="15"/>
      <c r="V435" s="15"/>
      <c r="W435" s="17"/>
    </row>
    <row r="436" spans="1:30">
      <c r="A436" s="12"/>
      <c r="B436" s="11"/>
      <c r="C436" s="55"/>
      <c r="D436" s="56"/>
      <c r="N436" s="6"/>
      <c r="O436" s="6"/>
      <c r="P436" s="6"/>
      <c r="Q436" s="6"/>
      <c r="R436" s="17"/>
      <c r="S436" s="15"/>
      <c r="T436" s="15"/>
      <c r="U436" s="15"/>
      <c r="V436" s="15"/>
      <c r="W436" s="17"/>
    </row>
    <row r="437" spans="1:30">
      <c r="A437" s="12"/>
      <c r="B437" s="13"/>
      <c r="C437" s="51"/>
      <c r="D437" s="51"/>
      <c r="N437" s="6"/>
      <c r="O437" s="6"/>
      <c r="P437" s="6"/>
      <c r="Q437" s="6"/>
      <c r="R437" s="17"/>
      <c r="S437" s="15"/>
      <c r="T437" s="15"/>
      <c r="U437" s="15"/>
      <c r="V437" s="15"/>
      <c r="W437" s="17"/>
    </row>
    <row r="438" spans="1:30">
      <c r="A438" s="12"/>
      <c r="B438" s="13"/>
      <c r="C438" s="51"/>
      <c r="D438" s="51"/>
      <c r="N438" s="6"/>
      <c r="O438" s="6"/>
      <c r="P438" s="6"/>
      <c r="Q438" s="6"/>
      <c r="R438" s="17"/>
      <c r="S438" s="15"/>
      <c r="T438" s="15"/>
      <c r="U438" s="15"/>
      <c r="V438" s="15"/>
      <c r="W438" s="17"/>
    </row>
    <row r="439" spans="1:30">
      <c r="A439" s="12"/>
      <c r="B439" s="13"/>
      <c r="C439" s="51"/>
      <c r="D439" s="51"/>
      <c r="N439" s="6"/>
      <c r="O439" s="6"/>
      <c r="P439" s="6"/>
      <c r="Q439" s="6"/>
      <c r="R439" s="17"/>
      <c r="S439" s="15"/>
      <c r="T439" s="15"/>
      <c r="U439" s="15"/>
      <c r="V439" s="15"/>
      <c r="W439" s="17"/>
    </row>
    <row r="440" spans="1:30">
      <c r="A440" s="12"/>
      <c r="B440" s="13"/>
      <c r="C440" s="51"/>
      <c r="D440" s="51"/>
      <c r="N440" s="6"/>
      <c r="O440" s="6"/>
      <c r="P440" s="6"/>
      <c r="Q440" s="6"/>
      <c r="R440" s="17"/>
      <c r="S440" s="15"/>
      <c r="T440" s="15"/>
      <c r="U440" s="15"/>
      <c r="V440" s="15"/>
      <c r="W440" s="17"/>
    </row>
    <row r="441" spans="1:30">
      <c r="A441" s="12"/>
      <c r="B441" s="13"/>
      <c r="C441" s="51"/>
      <c r="D441" s="51"/>
      <c r="N441" s="6"/>
      <c r="O441" s="6"/>
      <c r="P441" s="6"/>
      <c r="Q441" s="6"/>
      <c r="R441" s="17"/>
      <c r="S441" s="15"/>
      <c r="T441" s="15"/>
      <c r="U441" s="15"/>
      <c r="V441" s="15"/>
      <c r="W441" s="17"/>
    </row>
    <row r="442" spans="1:30">
      <c r="A442" s="12"/>
      <c r="B442" s="13"/>
      <c r="C442" s="51"/>
      <c r="D442" s="51"/>
      <c r="N442" s="6"/>
      <c r="O442" s="6"/>
      <c r="P442" s="6"/>
      <c r="Q442" s="6"/>
      <c r="R442" s="17"/>
      <c r="S442" s="15"/>
      <c r="T442" s="15"/>
      <c r="U442" s="15"/>
      <c r="V442" s="15"/>
      <c r="W442" s="17"/>
    </row>
    <row r="443" spans="1:30">
      <c r="A443" s="12"/>
      <c r="B443" s="13"/>
      <c r="C443" s="51"/>
      <c r="D443" s="51"/>
      <c r="N443" s="6"/>
      <c r="O443" s="6"/>
      <c r="P443" s="6"/>
      <c r="Q443" s="6"/>
      <c r="R443" s="17"/>
      <c r="S443" s="15"/>
      <c r="T443" s="15"/>
      <c r="U443" s="15"/>
      <c r="V443" s="15"/>
      <c r="W443" s="17"/>
    </row>
    <row r="444" spans="1:30">
      <c r="A444" s="8" t="s">
        <v>110</v>
      </c>
      <c r="B444" s="8"/>
      <c r="C444" s="8">
        <f>SUM(C445:D449)</f>
        <v>0</v>
      </c>
      <c r="D444" s="83">
        <v>1050.3675000000001</v>
      </c>
      <c r="E444" s="7"/>
      <c r="F444" s="7"/>
      <c r="G444" s="7"/>
      <c r="H444" s="7"/>
      <c r="I444" s="79"/>
      <c r="J444" s="79"/>
      <c r="K444" s="79"/>
      <c r="L444" s="79"/>
      <c r="M444" s="7"/>
      <c r="N444" s="52" t="s">
        <v>145</v>
      </c>
      <c r="O444" s="53"/>
      <c r="P444" s="53"/>
      <c r="Q444" s="53"/>
      <c r="R444" s="54"/>
      <c r="S444" s="58" t="s">
        <v>93</v>
      </c>
      <c r="T444" s="59"/>
      <c r="U444" s="59"/>
      <c r="V444" s="59"/>
      <c r="W444" s="54"/>
      <c r="Y444" s="9" t="s">
        <v>94</v>
      </c>
      <c r="Z444" s="1">
        <f>IF(Y444&lt;"20",C444+E444+F444,IF(Y444&gt;"59",C444+E444+F444,0))</f>
        <v>0</v>
      </c>
      <c r="AB444" s="1">
        <f>IF(Y444&gt;"19",IF(Y444&lt;"60",C444+E444+F444,0),0)</f>
        <v>0</v>
      </c>
      <c r="AD444" s="1">
        <f>(C444+E444+F444)*D444</f>
        <v>0</v>
      </c>
    </row>
    <row r="445" spans="1:30">
      <c r="A445" s="10" t="s">
        <v>86</v>
      </c>
      <c r="B445" s="11">
        <v>14</v>
      </c>
      <c r="C445" s="55"/>
      <c r="D445" s="56"/>
      <c r="N445" s="53"/>
      <c r="O445" s="53"/>
      <c r="P445" s="53"/>
      <c r="Q445" s="53"/>
      <c r="R445" s="54"/>
      <c r="S445" s="59"/>
      <c r="T445" s="59"/>
      <c r="U445" s="59"/>
      <c r="V445" s="59"/>
      <c r="W445" s="54"/>
    </row>
    <row r="446" spans="1:30">
      <c r="A446" s="10" t="s">
        <v>87</v>
      </c>
      <c r="B446" s="11">
        <v>17</v>
      </c>
      <c r="C446" s="55"/>
      <c r="D446" s="56"/>
      <c r="N446" s="53"/>
      <c r="O446" s="53"/>
      <c r="P446" s="53"/>
      <c r="Q446" s="53"/>
      <c r="R446" s="54"/>
      <c r="S446" s="59"/>
      <c r="T446" s="59"/>
      <c r="U446" s="59"/>
      <c r="V446" s="59"/>
      <c r="W446" s="54"/>
    </row>
    <row r="447" spans="1:30">
      <c r="A447" s="10" t="s">
        <v>88</v>
      </c>
      <c r="B447" s="11">
        <v>17</v>
      </c>
      <c r="C447" s="55"/>
      <c r="D447" s="56"/>
      <c r="N447" s="53"/>
      <c r="O447" s="53"/>
      <c r="P447" s="53"/>
      <c r="Q447" s="53"/>
      <c r="R447" s="54"/>
      <c r="S447" s="59"/>
      <c r="T447" s="59"/>
      <c r="U447" s="59"/>
      <c r="V447" s="59"/>
      <c r="W447" s="54"/>
    </row>
    <row r="448" spans="1:30">
      <c r="A448" s="10" t="s">
        <v>89</v>
      </c>
      <c r="B448" s="11">
        <v>21</v>
      </c>
      <c r="C448" s="55"/>
      <c r="D448" s="56"/>
      <c r="N448" s="53"/>
      <c r="O448" s="53"/>
      <c r="P448" s="53"/>
      <c r="Q448" s="53"/>
      <c r="R448" s="54"/>
      <c r="S448" s="59"/>
      <c r="T448" s="59"/>
      <c r="U448" s="59"/>
      <c r="V448" s="59"/>
      <c r="W448" s="54"/>
    </row>
    <row r="449" spans="1:30">
      <c r="A449" s="10" t="s">
        <v>90</v>
      </c>
      <c r="B449" s="11">
        <v>26</v>
      </c>
      <c r="C449" s="55"/>
      <c r="D449" s="56"/>
      <c r="N449" s="53"/>
      <c r="O449" s="53"/>
      <c r="P449" s="53"/>
      <c r="Q449" s="53"/>
      <c r="R449" s="54"/>
      <c r="S449" s="59"/>
      <c r="T449" s="59"/>
      <c r="U449" s="59"/>
      <c r="V449" s="59"/>
      <c r="W449" s="54"/>
    </row>
    <row r="450" spans="1:30">
      <c r="A450" s="12"/>
      <c r="B450" s="11"/>
      <c r="C450" s="55"/>
      <c r="D450" s="56"/>
      <c r="N450" s="6"/>
      <c r="O450" s="6"/>
      <c r="P450" s="6"/>
      <c r="Q450" s="6"/>
      <c r="R450" s="17"/>
      <c r="S450" s="15"/>
      <c r="T450" s="15"/>
      <c r="U450" s="15"/>
      <c r="V450" s="15"/>
      <c r="W450" s="17"/>
    </row>
    <row r="451" spans="1:30">
      <c r="A451" s="12"/>
      <c r="B451" s="13"/>
      <c r="C451" s="51"/>
      <c r="D451" s="51"/>
      <c r="N451" s="6"/>
      <c r="O451" s="6"/>
      <c r="P451" s="6"/>
      <c r="Q451" s="6"/>
      <c r="R451" s="17"/>
      <c r="S451" s="15"/>
      <c r="T451" s="15"/>
      <c r="U451" s="15"/>
      <c r="V451" s="15"/>
      <c r="W451" s="17"/>
    </row>
    <row r="452" spans="1:30">
      <c r="A452" s="12"/>
      <c r="B452" s="13"/>
      <c r="C452" s="51"/>
      <c r="D452" s="51"/>
      <c r="N452" s="6"/>
      <c r="O452" s="6"/>
      <c r="P452" s="6"/>
      <c r="Q452" s="6"/>
      <c r="R452" s="17"/>
      <c r="S452" s="15"/>
      <c r="T452" s="15"/>
      <c r="U452" s="15"/>
      <c r="V452" s="15"/>
      <c r="W452" s="17"/>
    </row>
    <row r="453" spans="1:30">
      <c r="A453" s="12"/>
      <c r="B453" s="13"/>
      <c r="C453" s="51"/>
      <c r="D453" s="51"/>
      <c r="N453" s="6"/>
      <c r="O453" s="6"/>
      <c r="P453" s="6"/>
      <c r="Q453" s="6"/>
      <c r="R453" s="17"/>
      <c r="S453" s="15"/>
      <c r="T453" s="15"/>
      <c r="U453" s="15"/>
      <c r="V453" s="15"/>
      <c r="W453" s="17"/>
    </row>
    <row r="454" spans="1:30">
      <c r="A454" s="12"/>
      <c r="B454" s="13"/>
      <c r="C454" s="51"/>
      <c r="D454" s="51"/>
      <c r="N454" s="6"/>
      <c r="O454" s="6"/>
      <c r="P454" s="6"/>
      <c r="Q454" s="6"/>
      <c r="R454" s="17"/>
      <c r="S454" s="15"/>
      <c r="T454" s="15"/>
      <c r="U454" s="15"/>
      <c r="V454" s="15"/>
      <c r="W454" s="17"/>
    </row>
    <row r="455" spans="1:30">
      <c r="A455" s="12"/>
      <c r="B455" s="13"/>
      <c r="C455" s="51"/>
      <c r="D455" s="51"/>
      <c r="N455" s="6"/>
      <c r="O455" s="6"/>
      <c r="P455" s="6"/>
      <c r="Q455" s="6"/>
      <c r="R455" s="17"/>
      <c r="S455" s="15"/>
      <c r="T455" s="15"/>
      <c r="U455" s="15"/>
      <c r="V455" s="15"/>
      <c r="W455" s="17"/>
    </row>
    <row r="456" spans="1:30">
      <c r="A456" s="12"/>
      <c r="B456" s="13"/>
      <c r="C456" s="51"/>
      <c r="D456" s="51"/>
      <c r="N456" s="6"/>
      <c r="O456" s="6"/>
      <c r="P456" s="6"/>
      <c r="Q456" s="6"/>
      <c r="R456" s="17"/>
      <c r="S456" s="15"/>
      <c r="T456" s="15"/>
      <c r="U456" s="15"/>
      <c r="V456" s="15"/>
      <c r="W456" s="17"/>
    </row>
    <row r="457" spans="1:30">
      <c r="A457" s="12"/>
      <c r="B457" s="13"/>
      <c r="C457" s="51"/>
      <c r="D457" s="51"/>
      <c r="N457" s="6"/>
      <c r="O457" s="6"/>
      <c r="P457" s="6"/>
      <c r="Q457" s="6"/>
      <c r="R457" s="17"/>
      <c r="S457" s="15"/>
      <c r="T457" s="15"/>
      <c r="U457" s="15"/>
      <c r="V457" s="15"/>
      <c r="W457" s="17"/>
    </row>
    <row r="458" spans="1:30">
      <c r="A458" s="12"/>
      <c r="B458" s="13"/>
      <c r="C458" s="51"/>
      <c r="D458" s="51"/>
      <c r="N458" s="6"/>
      <c r="O458" s="6"/>
      <c r="P458" s="6"/>
      <c r="Q458" s="6"/>
      <c r="R458" s="17"/>
      <c r="S458" s="15"/>
      <c r="T458" s="15"/>
      <c r="U458" s="15"/>
      <c r="V458" s="15"/>
      <c r="W458" s="17"/>
    </row>
    <row r="459" spans="1:30">
      <c r="A459" s="12"/>
      <c r="B459" s="13"/>
      <c r="C459" s="51"/>
      <c r="D459" s="51"/>
      <c r="N459" s="6"/>
      <c r="O459" s="6"/>
      <c r="P459" s="6"/>
      <c r="Q459" s="6"/>
      <c r="R459" s="17"/>
      <c r="S459" s="15"/>
      <c r="T459" s="15"/>
      <c r="U459" s="15"/>
      <c r="V459" s="15"/>
      <c r="W459" s="17"/>
    </row>
    <row r="460" spans="1:30">
      <c r="A460" s="8" t="s">
        <v>111</v>
      </c>
      <c r="B460" s="8"/>
      <c r="C460" s="8">
        <f>SUM(C461:D479)</f>
        <v>0</v>
      </c>
      <c r="D460" s="83">
        <v>1939.14</v>
      </c>
      <c r="E460" s="7"/>
      <c r="F460" s="7"/>
      <c r="G460" s="7"/>
      <c r="H460" s="7"/>
      <c r="I460" s="79"/>
      <c r="J460" s="79"/>
      <c r="K460" s="79"/>
      <c r="L460" s="79"/>
      <c r="M460" s="7"/>
      <c r="N460" s="52" t="s">
        <v>147</v>
      </c>
      <c r="O460" s="53"/>
      <c r="P460" s="53"/>
      <c r="Q460" s="53"/>
      <c r="R460" s="54"/>
      <c r="S460" s="58" t="s">
        <v>105</v>
      </c>
      <c r="T460" s="59"/>
      <c r="U460" s="59"/>
      <c r="V460" s="59"/>
      <c r="W460" s="54"/>
      <c r="Y460" s="9" t="s">
        <v>106</v>
      </c>
      <c r="Z460" s="1">
        <f>IF(Y460&lt;"20",C460+E460+F460,IF(Y460&gt;"59",C460+E460+F460,0))</f>
        <v>0</v>
      </c>
      <c r="AB460" s="1">
        <f>IF(Y460&gt;"19",IF(Y460&lt;"60",C460+E460+F460,0),0)</f>
        <v>0</v>
      </c>
      <c r="AD460" s="1">
        <f>(C460+E460+F460)*D460</f>
        <v>0</v>
      </c>
    </row>
    <row r="461" spans="1:30">
      <c r="A461" s="10" t="s">
        <v>107</v>
      </c>
      <c r="B461" s="11"/>
      <c r="C461" s="55"/>
      <c r="D461" s="56"/>
      <c r="N461" s="53"/>
      <c r="O461" s="53"/>
      <c r="P461" s="53"/>
      <c r="Q461" s="53"/>
      <c r="R461" s="54"/>
      <c r="S461" s="59"/>
      <c r="T461" s="59"/>
      <c r="U461" s="59"/>
      <c r="V461" s="59"/>
      <c r="W461" s="54"/>
    </row>
    <row r="462" spans="1:30">
      <c r="A462" s="10" t="s">
        <v>9</v>
      </c>
      <c r="B462" s="11">
        <v>4</v>
      </c>
      <c r="C462" s="55"/>
      <c r="D462" s="56"/>
      <c r="N462" s="53"/>
      <c r="O462" s="53"/>
      <c r="P462" s="53"/>
      <c r="Q462" s="53"/>
      <c r="R462" s="54"/>
      <c r="S462" s="59"/>
      <c r="T462" s="59"/>
      <c r="U462" s="59"/>
      <c r="V462" s="59"/>
      <c r="W462" s="54"/>
    </row>
    <row r="463" spans="1:30">
      <c r="A463" s="10" t="s">
        <v>10</v>
      </c>
      <c r="B463" s="11">
        <v>4</v>
      </c>
      <c r="C463" s="55"/>
      <c r="D463" s="56"/>
      <c r="N463" s="53"/>
      <c r="O463" s="53"/>
      <c r="P463" s="53"/>
      <c r="Q463" s="53"/>
      <c r="R463" s="54"/>
      <c r="S463" s="59"/>
      <c r="T463" s="59"/>
      <c r="U463" s="59"/>
      <c r="V463" s="59"/>
      <c r="W463" s="54"/>
    </row>
    <row r="464" spans="1:30">
      <c r="A464" s="10" t="s">
        <v>11</v>
      </c>
      <c r="B464" s="11">
        <v>4</v>
      </c>
      <c r="C464" s="55"/>
      <c r="D464" s="56"/>
      <c r="N464" s="53"/>
      <c r="O464" s="53"/>
      <c r="P464" s="53"/>
      <c r="Q464" s="53"/>
      <c r="R464" s="54"/>
      <c r="S464" s="59"/>
      <c r="T464" s="59"/>
      <c r="U464" s="59"/>
      <c r="V464" s="59"/>
      <c r="W464" s="54"/>
    </row>
    <row r="465" spans="1:23">
      <c r="A465" s="10" t="s">
        <v>12</v>
      </c>
      <c r="B465" s="11">
        <v>3</v>
      </c>
      <c r="C465" s="55"/>
      <c r="D465" s="56"/>
      <c r="N465" s="53"/>
      <c r="O465" s="53"/>
      <c r="P465" s="53"/>
      <c r="Q465" s="53"/>
      <c r="R465" s="54"/>
      <c r="S465" s="59"/>
      <c r="T465" s="59"/>
      <c r="U465" s="59"/>
      <c r="V465" s="59"/>
      <c r="W465" s="54"/>
    </row>
    <row r="466" spans="1:23">
      <c r="A466" s="10" t="s">
        <v>13</v>
      </c>
      <c r="B466" s="11"/>
      <c r="C466" s="55"/>
      <c r="D466" s="56"/>
      <c r="N466" s="6"/>
      <c r="O466" s="6"/>
      <c r="P466" s="6"/>
      <c r="Q466" s="6"/>
      <c r="R466" s="17"/>
      <c r="S466" s="15"/>
      <c r="T466" s="15"/>
      <c r="U466" s="15"/>
      <c r="V466" s="15"/>
      <c r="W466" s="17"/>
    </row>
    <row r="467" spans="1:23">
      <c r="A467" s="10" t="s">
        <v>14</v>
      </c>
      <c r="B467" s="11"/>
      <c r="C467" s="55"/>
      <c r="D467" s="56"/>
      <c r="N467" s="6"/>
      <c r="O467" s="6"/>
      <c r="P467" s="6"/>
      <c r="Q467" s="6"/>
      <c r="R467" s="17"/>
      <c r="S467" s="15"/>
      <c r="T467" s="15"/>
      <c r="U467" s="15"/>
      <c r="V467" s="15"/>
      <c r="W467" s="17"/>
    </row>
    <row r="468" spans="1:23">
      <c r="A468" s="10" t="s">
        <v>15</v>
      </c>
      <c r="B468" s="11"/>
      <c r="C468" s="55"/>
      <c r="D468" s="56"/>
      <c r="N468" s="6"/>
      <c r="O468" s="6"/>
      <c r="P468" s="6"/>
      <c r="Q468" s="6"/>
      <c r="R468" s="17"/>
      <c r="S468" s="15"/>
      <c r="T468" s="15"/>
      <c r="U468" s="15"/>
      <c r="V468" s="15"/>
      <c r="W468" s="17"/>
    </row>
    <row r="469" spans="1:23">
      <c r="A469" s="10" t="s">
        <v>16</v>
      </c>
      <c r="B469" s="11">
        <v>1</v>
      </c>
      <c r="C469" s="55"/>
      <c r="D469" s="56"/>
      <c r="N469" s="6"/>
      <c r="O469" s="6"/>
      <c r="P469" s="6"/>
      <c r="Q469" s="6"/>
      <c r="R469" s="17"/>
      <c r="S469" s="15"/>
      <c r="T469" s="15"/>
      <c r="U469" s="15"/>
      <c r="V469" s="15"/>
      <c r="W469" s="17"/>
    </row>
    <row r="470" spans="1:23">
      <c r="A470" s="10" t="s">
        <v>17</v>
      </c>
      <c r="B470" s="11"/>
      <c r="C470" s="55"/>
      <c r="D470" s="56"/>
      <c r="N470" s="6"/>
      <c r="O470" s="6"/>
      <c r="P470" s="6"/>
      <c r="Q470" s="6"/>
      <c r="R470" s="17"/>
      <c r="S470" s="15"/>
      <c r="T470" s="15"/>
      <c r="U470" s="15"/>
      <c r="V470" s="15"/>
      <c r="W470" s="17"/>
    </row>
    <row r="471" spans="1:23">
      <c r="A471" s="10" t="s">
        <v>18</v>
      </c>
      <c r="B471" s="11"/>
      <c r="C471" s="55"/>
      <c r="D471" s="56"/>
      <c r="N471" s="6"/>
      <c r="O471" s="6"/>
      <c r="P471" s="6"/>
      <c r="Q471" s="6"/>
      <c r="R471" s="17"/>
      <c r="S471" s="15"/>
      <c r="T471" s="15"/>
      <c r="U471" s="15"/>
      <c r="V471" s="15"/>
      <c r="W471" s="17"/>
    </row>
    <row r="472" spans="1:23">
      <c r="A472" s="10" t="s">
        <v>19</v>
      </c>
      <c r="B472" s="11">
        <v>4</v>
      </c>
      <c r="C472" s="55"/>
      <c r="D472" s="56"/>
      <c r="N472" s="6"/>
      <c r="O472" s="6"/>
      <c r="P472" s="6"/>
      <c r="Q472" s="6"/>
      <c r="R472" s="17"/>
      <c r="S472" s="15"/>
      <c r="T472" s="15"/>
      <c r="U472" s="15"/>
      <c r="V472" s="15"/>
      <c r="W472" s="17"/>
    </row>
    <row r="473" spans="1:23">
      <c r="A473" s="10" t="s">
        <v>20</v>
      </c>
      <c r="B473" s="11">
        <v>5</v>
      </c>
      <c r="C473" s="55"/>
      <c r="D473" s="56"/>
      <c r="N473" s="6"/>
      <c r="O473" s="6"/>
      <c r="P473" s="6"/>
      <c r="Q473" s="6"/>
      <c r="R473" s="17"/>
      <c r="S473" s="15"/>
      <c r="T473" s="15"/>
      <c r="U473" s="15"/>
      <c r="V473" s="15"/>
      <c r="W473" s="17"/>
    </row>
    <row r="474" spans="1:23">
      <c r="A474" s="10" t="s">
        <v>21</v>
      </c>
      <c r="B474" s="11"/>
      <c r="C474" s="55"/>
      <c r="D474" s="56"/>
      <c r="N474" s="6"/>
      <c r="O474" s="6"/>
      <c r="P474" s="6"/>
      <c r="Q474" s="6"/>
      <c r="R474" s="17"/>
      <c r="S474" s="15"/>
      <c r="T474" s="15"/>
      <c r="U474" s="15"/>
      <c r="V474" s="15"/>
      <c r="W474" s="17"/>
    </row>
    <row r="475" spans="1:23">
      <c r="A475" s="10" t="s">
        <v>22</v>
      </c>
      <c r="B475" s="11"/>
      <c r="C475" s="55"/>
      <c r="D475" s="56"/>
      <c r="N475" s="6"/>
      <c r="O475" s="6"/>
      <c r="P475" s="6"/>
      <c r="Q475" s="6"/>
      <c r="R475" s="17"/>
      <c r="S475" s="15"/>
      <c r="T475" s="15"/>
      <c r="U475" s="15"/>
      <c r="V475" s="15"/>
      <c r="W475" s="17"/>
    </row>
    <row r="476" spans="1:23">
      <c r="A476" s="10" t="s">
        <v>33</v>
      </c>
      <c r="B476" s="11">
        <v>1</v>
      </c>
      <c r="C476" s="55"/>
      <c r="D476" s="56"/>
      <c r="N476" s="6"/>
      <c r="O476" s="6"/>
      <c r="P476" s="6"/>
      <c r="Q476" s="6"/>
      <c r="R476" s="17"/>
      <c r="S476" s="15"/>
      <c r="T476" s="15"/>
      <c r="U476" s="15"/>
      <c r="V476" s="15"/>
      <c r="W476" s="17"/>
    </row>
    <row r="477" spans="1:23">
      <c r="A477" s="10" t="s">
        <v>23</v>
      </c>
      <c r="B477" s="11">
        <v>5</v>
      </c>
      <c r="C477" s="55"/>
      <c r="D477" s="56"/>
      <c r="N477" s="6"/>
      <c r="O477" s="6"/>
      <c r="P477" s="6"/>
      <c r="Q477" s="6"/>
      <c r="R477" s="17"/>
      <c r="S477" s="15"/>
      <c r="T477" s="15"/>
      <c r="U477" s="15"/>
      <c r="V477" s="15"/>
      <c r="W477" s="17"/>
    </row>
    <row r="478" spans="1:23">
      <c r="A478" s="10" t="s">
        <v>24</v>
      </c>
      <c r="B478" s="11"/>
      <c r="C478" s="55"/>
      <c r="D478" s="56"/>
      <c r="N478" s="6"/>
      <c r="O478" s="6"/>
      <c r="P478" s="6"/>
      <c r="Q478" s="6"/>
      <c r="R478" s="17"/>
      <c r="S478" s="15"/>
      <c r="T478" s="15"/>
      <c r="U478" s="15"/>
      <c r="V478" s="15"/>
      <c r="W478" s="17"/>
    </row>
    <row r="479" spans="1:23">
      <c r="A479" s="10" t="s">
        <v>39</v>
      </c>
      <c r="B479" s="11"/>
      <c r="C479" s="55"/>
      <c r="D479" s="56"/>
      <c r="N479" s="6"/>
      <c r="O479" s="6"/>
      <c r="P479" s="6"/>
      <c r="Q479" s="6"/>
      <c r="R479" s="17"/>
      <c r="S479" s="15"/>
      <c r="T479" s="15"/>
      <c r="U479" s="15"/>
      <c r="V479" s="15"/>
      <c r="W479" s="17"/>
    </row>
    <row r="480" spans="1:23">
      <c r="A480" s="12"/>
      <c r="B480" s="11"/>
      <c r="C480" s="55"/>
      <c r="D480" s="56"/>
      <c r="N480" s="6"/>
      <c r="O480" s="6"/>
      <c r="P480" s="6"/>
      <c r="Q480" s="6"/>
      <c r="R480" s="17"/>
      <c r="S480" s="15"/>
      <c r="T480" s="15"/>
      <c r="U480" s="15"/>
      <c r="V480" s="15"/>
      <c r="W480" s="17"/>
    </row>
    <row r="481" spans="1:30">
      <c r="A481" s="8" t="s">
        <v>112</v>
      </c>
      <c r="B481" s="8"/>
      <c r="C481" s="8">
        <f>SUM(C482:D512)</f>
        <v>0</v>
      </c>
      <c r="D481" s="83">
        <v>1939.14</v>
      </c>
      <c r="E481" s="7"/>
      <c r="F481" s="7"/>
      <c r="G481" s="7"/>
      <c r="H481" s="7"/>
      <c r="I481" s="79"/>
      <c r="J481" s="79"/>
      <c r="K481" s="79"/>
      <c r="L481" s="79"/>
      <c r="M481" s="7"/>
      <c r="N481" s="52" t="s">
        <v>148</v>
      </c>
      <c r="O481" s="53"/>
      <c r="P481" s="53"/>
      <c r="Q481" s="53"/>
      <c r="R481" s="54"/>
      <c r="S481" s="58" t="s">
        <v>113</v>
      </c>
      <c r="T481" s="59"/>
      <c r="U481" s="59"/>
      <c r="V481" s="59"/>
      <c r="W481" s="54"/>
      <c r="Y481" s="9" t="s">
        <v>114</v>
      </c>
      <c r="Z481" s="1">
        <f>IF(Y481&lt;"20",C481+E481+F481,IF(Y481&gt;"59",C481+E481+F481,0))</f>
        <v>0</v>
      </c>
      <c r="AB481" s="1">
        <f>IF(Y481&gt;"19",IF(Y481&lt;"60",C481+E481+F481,0),0)</f>
        <v>0</v>
      </c>
      <c r="AD481" s="1">
        <f>(C481+E481+F481)*D481</f>
        <v>0</v>
      </c>
    </row>
    <row r="482" spans="1:30">
      <c r="A482" s="10" t="s">
        <v>15</v>
      </c>
      <c r="B482" s="11"/>
      <c r="C482" s="55"/>
      <c r="D482" s="56"/>
      <c r="N482" s="53"/>
      <c r="O482" s="53"/>
      <c r="P482" s="53"/>
      <c r="Q482" s="53"/>
      <c r="R482" s="54"/>
      <c r="S482" s="59"/>
      <c r="T482" s="59"/>
      <c r="U482" s="59"/>
      <c r="V482" s="59"/>
      <c r="W482" s="54"/>
    </row>
    <row r="483" spans="1:30">
      <c r="A483" s="10" t="s">
        <v>60</v>
      </c>
      <c r="B483" s="11">
        <v>3</v>
      </c>
      <c r="C483" s="55"/>
      <c r="D483" s="56"/>
      <c r="N483" s="53"/>
      <c r="O483" s="53"/>
      <c r="P483" s="53"/>
      <c r="Q483" s="53"/>
      <c r="R483" s="54"/>
      <c r="S483" s="59"/>
      <c r="T483" s="59"/>
      <c r="U483" s="59"/>
      <c r="V483" s="59"/>
      <c r="W483" s="54"/>
    </row>
    <row r="484" spans="1:30">
      <c r="A484" s="10" t="s">
        <v>61</v>
      </c>
      <c r="B484" s="11">
        <v>3</v>
      </c>
      <c r="C484" s="55"/>
      <c r="D484" s="56"/>
      <c r="N484" s="53"/>
      <c r="O484" s="53"/>
      <c r="P484" s="53"/>
      <c r="Q484" s="53"/>
      <c r="R484" s="54"/>
      <c r="S484" s="59"/>
      <c r="T484" s="59"/>
      <c r="U484" s="59"/>
      <c r="V484" s="59"/>
      <c r="W484" s="54"/>
    </row>
    <row r="485" spans="1:30">
      <c r="A485" s="10" t="s">
        <v>62</v>
      </c>
      <c r="B485" s="11">
        <v>3</v>
      </c>
      <c r="C485" s="55"/>
      <c r="D485" s="56"/>
      <c r="N485" s="53"/>
      <c r="O485" s="53"/>
      <c r="P485" s="53"/>
      <c r="Q485" s="53"/>
      <c r="R485" s="54"/>
      <c r="S485" s="59"/>
      <c r="T485" s="59"/>
      <c r="U485" s="59"/>
      <c r="V485" s="59"/>
      <c r="W485" s="54"/>
    </row>
    <row r="486" spans="1:30">
      <c r="A486" s="10" t="s">
        <v>63</v>
      </c>
      <c r="B486" s="11">
        <v>3</v>
      </c>
      <c r="C486" s="55"/>
      <c r="D486" s="56"/>
      <c r="N486" s="53"/>
      <c r="O486" s="53"/>
      <c r="P486" s="53"/>
      <c r="Q486" s="53"/>
      <c r="R486" s="54"/>
      <c r="S486" s="59"/>
      <c r="T486" s="59"/>
      <c r="U486" s="59"/>
      <c r="V486" s="59"/>
      <c r="W486" s="54"/>
    </row>
    <row r="487" spans="1:30">
      <c r="A487" s="10" t="s">
        <v>18</v>
      </c>
      <c r="B487" s="11"/>
      <c r="C487" s="55"/>
      <c r="D487" s="56"/>
      <c r="N487" s="6"/>
      <c r="O487" s="6"/>
      <c r="P487" s="6"/>
      <c r="Q487" s="6"/>
      <c r="R487" s="17"/>
      <c r="S487" s="15"/>
      <c r="T487" s="15"/>
      <c r="U487" s="15"/>
      <c r="V487" s="15"/>
      <c r="W487" s="17"/>
    </row>
    <row r="488" spans="1:30">
      <c r="A488" s="10" t="s">
        <v>19</v>
      </c>
      <c r="B488" s="11">
        <v>1</v>
      </c>
      <c r="C488" s="55"/>
      <c r="D488" s="56"/>
      <c r="N488" s="6"/>
      <c r="O488" s="6"/>
      <c r="P488" s="6"/>
      <c r="Q488" s="6"/>
      <c r="R488" s="17"/>
      <c r="S488" s="15"/>
      <c r="T488" s="15"/>
      <c r="U488" s="15"/>
      <c r="V488" s="15"/>
      <c r="W488" s="17"/>
    </row>
    <row r="489" spans="1:30">
      <c r="A489" s="10" t="s">
        <v>28</v>
      </c>
      <c r="B489" s="11">
        <v>2</v>
      </c>
      <c r="C489" s="55"/>
      <c r="D489" s="56"/>
      <c r="N489" s="6"/>
      <c r="O489" s="6"/>
      <c r="P489" s="6"/>
      <c r="Q489" s="6"/>
      <c r="R489" s="17"/>
      <c r="S489" s="15"/>
      <c r="T489" s="15"/>
      <c r="U489" s="15"/>
      <c r="V489" s="15"/>
      <c r="W489" s="17"/>
    </row>
    <row r="490" spans="1:30">
      <c r="A490" s="10" t="s">
        <v>29</v>
      </c>
      <c r="B490" s="11">
        <v>3</v>
      </c>
      <c r="C490" s="55"/>
      <c r="D490" s="56"/>
      <c r="N490" s="6"/>
      <c r="O490" s="6"/>
      <c r="P490" s="6"/>
      <c r="Q490" s="6"/>
      <c r="R490" s="17"/>
      <c r="S490" s="15"/>
      <c r="T490" s="15"/>
      <c r="U490" s="15"/>
      <c r="V490" s="15"/>
      <c r="W490" s="17"/>
    </row>
    <row r="491" spans="1:30">
      <c r="A491" s="10" t="s">
        <v>30</v>
      </c>
      <c r="B491" s="11">
        <v>3</v>
      </c>
      <c r="C491" s="55"/>
      <c r="D491" s="56"/>
      <c r="N491" s="6"/>
      <c r="O491" s="6"/>
      <c r="P491" s="6"/>
      <c r="Q491" s="6"/>
      <c r="R491" s="17"/>
      <c r="S491" s="15"/>
      <c r="T491" s="15"/>
      <c r="U491" s="15"/>
      <c r="V491" s="15"/>
      <c r="W491" s="17"/>
    </row>
    <row r="492" spans="1:30">
      <c r="A492" s="10" t="s">
        <v>31</v>
      </c>
      <c r="B492" s="11">
        <v>6</v>
      </c>
      <c r="C492" s="55"/>
      <c r="D492" s="56"/>
      <c r="N492" s="6"/>
      <c r="O492" s="6"/>
      <c r="P492" s="6"/>
      <c r="Q492" s="6"/>
      <c r="R492" s="17"/>
      <c r="S492" s="15"/>
      <c r="T492" s="15"/>
      <c r="U492" s="15"/>
      <c r="V492" s="15"/>
      <c r="W492" s="17"/>
    </row>
    <row r="493" spans="1:30">
      <c r="A493" s="10" t="s">
        <v>21</v>
      </c>
      <c r="B493" s="11"/>
      <c r="C493" s="55"/>
      <c r="D493" s="56"/>
      <c r="N493" s="6"/>
      <c r="O493" s="6"/>
      <c r="P493" s="6"/>
      <c r="Q493" s="6"/>
      <c r="R493" s="17"/>
      <c r="S493" s="15"/>
      <c r="T493" s="15"/>
      <c r="U493" s="15"/>
      <c r="V493" s="15"/>
      <c r="W493" s="17"/>
    </row>
    <row r="494" spans="1:30">
      <c r="A494" s="10" t="s">
        <v>22</v>
      </c>
      <c r="B494" s="11">
        <v>1</v>
      </c>
      <c r="C494" s="55"/>
      <c r="D494" s="56"/>
      <c r="N494" s="6"/>
      <c r="O494" s="6"/>
      <c r="P494" s="6"/>
      <c r="Q494" s="6"/>
      <c r="R494" s="17"/>
      <c r="S494" s="15"/>
      <c r="T494" s="15"/>
      <c r="U494" s="15"/>
      <c r="V494" s="15"/>
      <c r="W494" s="17"/>
    </row>
    <row r="495" spans="1:30">
      <c r="A495" s="10" t="s">
        <v>33</v>
      </c>
      <c r="B495" s="11">
        <v>1</v>
      </c>
      <c r="C495" s="55"/>
      <c r="D495" s="56"/>
      <c r="N495" s="6"/>
      <c r="O495" s="6"/>
      <c r="P495" s="6"/>
      <c r="Q495" s="6"/>
      <c r="R495" s="17"/>
      <c r="S495" s="15"/>
      <c r="T495" s="15"/>
      <c r="U495" s="15"/>
      <c r="V495" s="15"/>
      <c r="W495" s="17"/>
    </row>
    <row r="496" spans="1:30">
      <c r="A496" s="10" t="s">
        <v>34</v>
      </c>
      <c r="B496" s="11">
        <v>3</v>
      </c>
      <c r="C496" s="55"/>
      <c r="D496" s="56"/>
      <c r="N496" s="6"/>
      <c r="O496" s="6"/>
      <c r="P496" s="6"/>
      <c r="Q496" s="6"/>
      <c r="R496" s="17"/>
      <c r="S496" s="15"/>
      <c r="T496" s="15"/>
      <c r="U496" s="15"/>
      <c r="V496" s="15"/>
      <c r="W496" s="17"/>
    </row>
    <row r="497" spans="1:23">
      <c r="A497" s="10" t="s">
        <v>35</v>
      </c>
      <c r="B497" s="11">
        <v>3</v>
      </c>
      <c r="C497" s="55"/>
      <c r="D497" s="56"/>
      <c r="N497" s="6"/>
      <c r="O497" s="6"/>
      <c r="P497" s="6"/>
      <c r="Q497" s="6"/>
      <c r="R497" s="17"/>
      <c r="S497" s="15"/>
      <c r="T497" s="15"/>
      <c r="U497" s="15"/>
      <c r="V497" s="15"/>
      <c r="W497" s="17"/>
    </row>
    <row r="498" spans="1:23">
      <c r="A498" s="10" t="s">
        <v>36</v>
      </c>
      <c r="B498" s="11">
        <v>3</v>
      </c>
      <c r="C498" s="55"/>
      <c r="D498" s="56"/>
      <c r="N498" s="6"/>
      <c r="O498" s="6"/>
      <c r="P498" s="6"/>
      <c r="Q498" s="6"/>
      <c r="R498" s="17"/>
      <c r="S498" s="15"/>
      <c r="T498" s="15"/>
      <c r="U498" s="15"/>
      <c r="V498" s="15"/>
      <c r="W498" s="17"/>
    </row>
    <row r="499" spans="1:23">
      <c r="A499" s="10" t="s">
        <v>37</v>
      </c>
      <c r="B499" s="11">
        <v>6</v>
      </c>
      <c r="C499" s="55"/>
      <c r="D499" s="56"/>
      <c r="N499" s="6"/>
      <c r="O499" s="6"/>
      <c r="P499" s="6"/>
      <c r="Q499" s="6"/>
      <c r="R499" s="17"/>
      <c r="S499" s="15"/>
      <c r="T499" s="15"/>
      <c r="U499" s="15"/>
      <c r="V499" s="15"/>
      <c r="W499" s="17"/>
    </row>
    <row r="500" spans="1:23">
      <c r="A500" s="10" t="s">
        <v>24</v>
      </c>
      <c r="B500" s="11">
        <v>1</v>
      </c>
      <c r="C500" s="55"/>
      <c r="D500" s="56"/>
      <c r="N500" s="6"/>
      <c r="O500" s="6"/>
      <c r="P500" s="6"/>
      <c r="Q500" s="6"/>
      <c r="R500" s="17"/>
      <c r="S500" s="15"/>
      <c r="T500" s="15"/>
      <c r="U500" s="15"/>
      <c r="V500" s="15"/>
      <c r="W500" s="17"/>
    </row>
    <row r="501" spans="1:23">
      <c r="A501" s="10" t="s">
        <v>39</v>
      </c>
      <c r="B501" s="11">
        <v>1</v>
      </c>
      <c r="C501" s="55"/>
      <c r="D501" s="56"/>
      <c r="N501" s="6"/>
      <c r="O501" s="6"/>
      <c r="P501" s="6"/>
      <c r="Q501" s="6"/>
      <c r="R501" s="17"/>
      <c r="S501" s="15"/>
      <c r="T501" s="15"/>
      <c r="U501" s="15"/>
      <c r="V501" s="15"/>
      <c r="W501" s="17"/>
    </row>
    <row r="502" spans="1:23">
      <c r="A502" s="10" t="s">
        <v>40</v>
      </c>
      <c r="B502" s="11">
        <v>1</v>
      </c>
      <c r="C502" s="55"/>
      <c r="D502" s="56"/>
      <c r="N502" s="6"/>
      <c r="O502" s="6"/>
      <c r="P502" s="6"/>
      <c r="Q502" s="6"/>
      <c r="R502" s="17"/>
      <c r="S502" s="15"/>
      <c r="T502" s="15"/>
      <c r="U502" s="15"/>
      <c r="V502" s="15"/>
      <c r="W502" s="17"/>
    </row>
    <row r="503" spans="1:23">
      <c r="A503" s="10" t="s">
        <v>41</v>
      </c>
      <c r="B503" s="11">
        <v>3</v>
      </c>
      <c r="C503" s="55"/>
      <c r="D503" s="56"/>
      <c r="N503" s="6"/>
      <c r="O503" s="6"/>
      <c r="P503" s="6"/>
      <c r="Q503" s="6"/>
      <c r="R503" s="17"/>
      <c r="S503" s="15"/>
      <c r="T503" s="15"/>
      <c r="U503" s="15"/>
      <c r="V503" s="15"/>
      <c r="W503" s="17"/>
    </row>
    <row r="504" spans="1:23">
      <c r="A504" s="10" t="s">
        <v>42</v>
      </c>
      <c r="B504" s="11">
        <v>3</v>
      </c>
      <c r="C504" s="55"/>
      <c r="D504" s="56"/>
      <c r="N504" s="6"/>
      <c r="O504" s="6"/>
      <c r="P504" s="6"/>
      <c r="Q504" s="6"/>
      <c r="R504" s="17"/>
      <c r="S504" s="15"/>
      <c r="T504" s="15"/>
      <c r="U504" s="15"/>
      <c r="V504" s="15"/>
      <c r="W504" s="17"/>
    </row>
    <row r="505" spans="1:23">
      <c r="A505" s="10" t="s">
        <v>43</v>
      </c>
      <c r="B505" s="11">
        <v>3</v>
      </c>
      <c r="C505" s="55"/>
      <c r="D505" s="56"/>
      <c r="N505" s="6"/>
      <c r="O505" s="6"/>
      <c r="P505" s="6"/>
      <c r="Q505" s="6"/>
      <c r="R505" s="17"/>
      <c r="S505" s="15"/>
      <c r="T505" s="15"/>
      <c r="U505" s="15"/>
      <c r="V505" s="15"/>
      <c r="W505" s="17"/>
    </row>
    <row r="506" spans="1:23">
      <c r="A506" s="10" t="s">
        <v>44</v>
      </c>
      <c r="B506" s="11">
        <v>6</v>
      </c>
      <c r="C506" s="55"/>
      <c r="D506" s="56"/>
      <c r="N506" s="6"/>
      <c r="O506" s="6"/>
      <c r="P506" s="6"/>
      <c r="Q506" s="6"/>
      <c r="R506" s="17"/>
      <c r="S506" s="15"/>
      <c r="T506" s="15"/>
      <c r="U506" s="15"/>
      <c r="V506" s="15"/>
      <c r="W506" s="17"/>
    </row>
    <row r="507" spans="1:23">
      <c r="A507" s="10" t="s">
        <v>45</v>
      </c>
      <c r="B507" s="11">
        <v>1</v>
      </c>
      <c r="C507" s="55"/>
      <c r="D507" s="56"/>
      <c r="N507" s="6"/>
      <c r="O507" s="6"/>
      <c r="P507" s="6"/>
      <c r="Q507" s="6"/>
      <c r="R507" s="17"/>
      <c r="S507" s="15"/>
      <c r="T507" s="15"/>
      <c r="U507" s="15"/>
      <c r="V507" s="15"/>
      <c r="W507" s="17"/>
    </row>
    <row r="508" spans="1:23">
      <c r="A508" s="10" t="s">
        <v>46</v>
      </c>
      <c r="B508" s="11">
        <v>1</v>
      </c>
      <c r="C508" s="55"/>
      <c r="D508" s="56"/>
      <c r="N508" s="6"/>
      <c r="O508" s="6"/>
      <c r="P508" s="6"/>
      <c r="Q508" s="6"/>
      <c r="R508" s="17"/>
      <c r="S508" s="15"/>
      <c r="T508" s="15"/>
      <c r="U508" s="15"/>
      <c r="V508" s="15"/>
      <c r="W508" s="17"/>
    </row>
    <row r="509" spans="1:23">
      <c r="A509" s="10" t="s">
        <v>47</v>
      </c>
      <c r="B509" s="11">
        <v>1</v>
      </c>
      <c r="C509" s="55"/>
      <c r="D509" s="56"/>
      <c r="N509" s="6"/>
      <c r="O509" s="6"/>
      <c r="P509" s="6"/>
      <c r="Q509" s="6"/>
      <c r="R509" s="17"/>
      <c r="S509" s="15"/>
      <c r="T509" s="15"/>
      <c r="U509" s="15"/>
      <c r="V509" s="15"/>
      <c r="W509" s="17"/>
    </row>
    <row r="510" spans="1:23">
      <c r="A510" s="10" t="s">
        <v>48</v>
      </c>
      <c r="B510" s="11">
        <v>3</v>
      </c>
      <c r="C510" s="55"/>
      <c r="D510" s="56"/>
      <c r="N510" s="6"/>
      <c r="O510" s="6"/>
      <c r="P510" s="6"/>
      <c r="Q510" s="6"/>
      <c r="R510" s="17"/>
      <c r="S510" s="15"/>
      <c r="T510" s="15"/>
      <c r="U510" s="15"/>
      <c r="V510" s="15"/>
      <c r="W510" s="17"/>
    </row>
    <row r="511" spans="1:23">
      <c r="A511" s="10" t="s">
        <v>49</v>
      </c>
      <c r="B511" s="11">
        <v>6</v>
      </c>
      <c r="C511" s="55"/>
      <c r="D511" s="56"/>
      <c r="N511" s="6"/>
      <c r="O511" s="6"/>
      <c r="P511" s="6"/>
      <c r="Q511" s="6"/>
      <c r="R511" s="17"/>
      <c r="S511" s="15"/>
      <c r="T511" s="15"/>
      <c r="U511" s="15"/>
      <c r="V511" s="15"/>
      <c r="W511" s="17"/>
    </row>
    <row r="512" spans="1:23">
      <c r="A512" s="10" t="s">
        <v>50</v>
      </c>
      <c r="B512" s="11">
        <v>6</v>
      </c>
      <c r="C512" s="55"/>
      <c r="D512" s="56"/>
      <c r="N512" s="6"/>
      <c r="O512" s="6"/>
      <c r="P512" s="6"/>
      <c r="Q512" s="6"/>
      <c r="R512" s="17"/>
      <c r="S512" s="15"/>
      <c r="T512" s="15"/>
      <c r="U512" s="15"/>
      <c r="V512" s="15"/>
      <c r="W512" s="17"/>
    </row>
    <row r="513" spans="1:30">
      <c r="A513" s="12"/>
      <c r="B513" s="11"/>
      <c r="C513" s="55"/>
      <c r="D513" s="56"/>
      <c r="N513" s="6"/>
      <c r="O513" s="6"/>
      <c r="P513" s="6"/>
      <c r="Q513" s="6"/>
      <c r="R513" s="17"/>
      <c r="S513" s="15"/>
      <c r="T513" s="15"/>
      <c r="U513" s="15"/>
      <c r="V513" s="15"/>
      <c r="W513" s="17"/>
    </row>
    <row r="514" spans="1:30">
      <c r="A514" s="8" t="s">
        <v>115</v>
      </c>
      <c r="B514" s="8"/>
      <c r="C514" s="8">
        <f>SUM(C515:D542)</f>
        <v>0</v>
      </c>
      <c r="D514" s="83">
        <v>2100.7350000000001</v>
      </c>
      <c r="E514" s="7"/>
      <c r="F514" s="7"/>
      <c r="G514" s="7"/>
      <c r="H514" s="7"/>
      <c r="I514" s="79"/>
      <c r="J514" s="79"/>
      <c r="K514" s="79"/>
      <c r="L514" s="79"/>
      <c r="M514" s="7"/>
      <c r="N514" s="52" t="s">
        <v>142</v>
      </c>
      <c r="O514" s="53"/>
      <c r="P514" s="53"/>
      <c r="Q514" s="53"/>
      <c r="R514" s="54"/>
      <c r="S514" s="58" t="s">
        <v>26</v>
      </c>
      <c r="T514" s="59"/>
      <c r="U514" s="59"/>
      <c r="V514" s="59"/>
      <c r="W514" s="54"/>
      <c r="Y514" s="9" t="s">
        <v>27</v>
      </c>
      <c r="Z514" s="1">
        <f>IF(Y514&lt;"20",C514+E514+F514,IF(Y514&gt;"59",C514+E514+F514,0))</f>
        <v>0</v>
      </c>
      <c r="AB514" s="1">
        <f>IF(Y514&gt;"19",IF(Y514&lt;"60",C514+E514+F514,0),0)</f>
        <v>0</v>
      </c>
      <c r="AD514" s="1">
        <f>(C514+E514+F514)*D514</f>
        <v>0</v>
      </c>
    </row>
    <row r="515" spans="1:30">
      <c r="A515" s="10" t="s">
        <v>18</v>
      </c>
      <c r="B515" s="11"/>
      <c r="C515" s="55"/>
      <c r="D515" s="56"/>
      <c r="N515" s="53"/>
      <c r="O515" s="53"/>
      <c r="P515" s="53"/>
      <c r="Q515" s="53"/>
      <c r="R515" s="54"/>
      <c r="S515" s="59"/>
      <c r="T515" s="59"/>
      <c r="U515" s="59"/>
      <c r="V515" s="59"/>
      <c r="W515" s="54"/>
    </row>
    <row r="516" spans="1:30">
      <c r="A516" s="10" t="s">
        <v>19</v>
      </c>
      <c r="B516" s="11"/>
      <c r="C516" s="55"/>
      <c r="D516" s="56"/>
      <c r="N516" s="53"/>
      <c r="O516" s="53"/>
      <c r="P516" s="53"/>
      <c r="Q516" s="53"/>
      <c r="R516" s="54"/>
      <c r="S516" s="59"/>
      <c r="T516" s="59"/>
      <c r="U516" s="59"/>
      <c r="V516" s="59"/>
      <c r="W516" s="54"/>
    </row>
    <row r="517" spans="1:30">
      <c r="A517" s="10" t="s">
        <v>28</v>
      </c>
      <c r="B517" s="11"/>
      <c r="C517" s="55"/>
      <c r="D517" s="56"/>
      <c r="N517" s="53"/>
      <c r="O517" s="53"/>
      <c r="P517" s="53"/>
      <c r="Q517" s="53"/>
      <c r="R517" s="54"/>
      <c r="S517" s="59"/>
      <c r="T517" s="59"/>
      <c r="U517" s="59"/>
      <c r="V517" s="59"/>
      <c r="W517" s="54"/>
    </row>
    <row r="518" spans="1:30">
      <c r="A518" s="10" t="s">
        <v>29</v>
      </c>
      <c r="B518" s="11"/>
      <c r="C518" s="55"/>
      <c r="D518" s="56"/>
      <c r="N518" s="53"/>
      <c r="O518" s="53"/>
      <c r="P518" s="53"/>
      <c r="Q518" s="53"/>
      <c r="R518" s="54"/>
      <c r="S518" s="59"/>
      <c r="T518" s="59"/>
      <c r="U518" s="59"/>
      <c r="V518" s="59"/>
      <c r="W518" s="54"/>
    </row>
    <row r="519" spans="1:30">
      <c r="A519" s="10" t="s">
        <v>30</v>
      </c>
      <c r="B519" s="11"/>
      <c r="C519" s="55"/>
      <c r="D519" s="56"/>
      <c r="N519" s="53"/>
      <c r="O519" s="53"/>
      <c r="P519" s="53"/>
      <c r="Q519" s="53"/>
      <c r="R519" s="54"/>
      <c r="S519" s="59"/>
      <c r="T519" s="59"/>
      <c r="U519" s="59"/>
      <c r="V519" s="59"/>
      <c r="W519" s="54"/>
    </row>
    <row r="520" spans="1:30">
      <c r="A520" s="10" t="s">
        <v>31</v>
      </c>
      <c r="B520" s="11"/>
      <c r="C520" s="55"/>
      <c r="D520" s="56"/>
      <c r="N520" s="6"/>
      <c r="O520" s="6"/>
      <c r="P520" s="6"/>
      <c r="Q520" s="6"/>
      <c r="R520" s="17"/>
      <c r="S520" s="15"/>
      <c r="T520" s="15"/>
      <c r="U520" s="15"/>
      <c r="V520" s="15"/>
      <c r="W520" s="17"/>
    </row>
    <row r="521" spans="1:30">
      <c r="A521" s="10" t="s">
        <v>32</v>
      </c>
      <c r="B521" s="11">
        <v>2</v>
      </c>
      <c r="C521" s="55"/>
      <c r="D521" s="56"/>
      <c r="N521" s="6"/>
      <c r="O521" s="6"/>
      <c r="P521" s="6"/>
      <c r="Q521" s="6"/>
      <c r="R521" s="17"/>
      <c r="S521" s="15"/>
      <c r="T521" s="15"/>
      <c r="U521" s="15"/>
      <c r="V521" s="15"/>
      <c r="W521" s="17"/>
    </row>
    <row r="522" spans="1:30">
      <c r="A522" s="10" t="s">
        <v>21</v>
      </c>
      <c r="B522" s="11"/>
      <c r="C522" s="55"/>
      <c r="D522" s="56"/>
      <c r="N522" s="6"/>
      <c r="O522" s="6"/>
      <c r="P522" s="6"/>
      <c r="Q522" s="6"/>
      <c r="R522" s="17"/>
      <c r="S522" s="15"/>
      <c r="T522" s="15"/>
      <c r="U522" s="15"/>
      <c r="V522" s="15"/>
      <c r="W522" s="17"/>
    </row>
    <row r="523" spans="1:30">
      <c r="A523" s="10" t="s">
        <v>22</v>
      </c>
      <c r="B523" s="11"/>
      <c r="C523" s="55"/>
      <c r="D523" s="56"/>
      <c r="N523" s="6"/>
      <c r="O523" s="6"/>
      <c r="P523" s="6"/>
      <c r="Q523" s="6"/>
      <c r="R523" s="17"/>
      <c r="S523" s="15"/>
      <c r="T523" s="15"/>
      <c r="U523" s="15"/>
      <c r="V523" s="15"/>
      <c r="W523" s="17"/>
    </row>
    <row r="524" spans="1:30">
      <c r="A524" s="10" t="s">
        <v>33</v>
      </c>
      <c r="B524" s="11"/>
      <c r="C524" s="55"/>
      <c r="D524" s="56"/>
      <c r="N524" s="6"/>
      <c r="O524" s="6"/>
      <c r="P524" s="6"/>
      <c r="Q524" s="6"/>
      <c r="R524" s="17"/>
      <c r="S524" s="15"/>
      <c r="T524" s="15"/>
      <c r="U524" s="15"/>
      <c r="V524" s="15"/>
      <c r="W524" s="17"/>
    </row>
    <row r="525" spans="1:30">
      <c r="A525" s="10" t="s">
        <v>34</v>
      </c>
      <c r="B525" s="11"/>
      <c r="C525" s="55"/>
      <c r="D525" s="56"/>
      <c r="N525" s="6"/>
      <c r="O525" s="6"/>
      <c r="P525" s="6"/>
      <c r="Q525" s="6"/>
      <c r="R525" s="17"/>
      <c r="S525" s="15"/>
      <c r="T525" s="15"/>
      <c r="U525" s="15"/>
      <c r="V525" s="15"/>
      <c r="W525" s="17"/>
    </row>
    <row r="526" spans="1:30">
      <c r="A526" s="10" t="s">
        <v>35</v>
      </c>
      <c r="B526" s="11"/>
      <c r="C526" s="55"/>
      <c r="D526" s="56"/>
      <c r="N526" s="6"/>
      <c r="O526" s="6"/>
      <c r="P526" s="6"/>
      <c r="Q526" s="6"/>
      <c r="R526" s="17"/>
      <c r="S526" s="15"/>
      <c r="T526" s="15"/>
      <c r="U526" s="15"/>
      <c r="V526" s="15"/>
      <c r="W526" s="17"/>
    </row>
    <row r="527" spans="1:30">
      <c r="A527" s="10" t="s">
        <v>36</v>
      </c>
      <c r="B527" s="11">
        <v>1</v>
      </c>
      <c r="C527" s="55"/>
      <c r="D527" s="56"/>
      <c r="N527" s="6"/>
      <c r="O527" s="6"/>
      <c r="P527" s="6"/>
      <c r="Q527" s="6"/>
      <c r="R527" s="17"/>
      <c r="S527" s="15"/>
      <c r="T527" s="15"/>
      <c r="U527" s="15"/>
      <c r="V527" s="15"/>
      <c r="W527" s="17"/>
    </row>
    <row r="528" spans="1:30">
      <c r="A528" s="10" t="s">
        <v>37</v>
      </c>
      <c r="B528" s="11">
        <v>1</v>
      </c>
      <c r="C528" s="55"/>
      <c r="D528" s="56"/>
      <c r="N528" s="6"/>
      <c r="O528" s="6"/>
      <c r="P528" s="6"/>
      <c r="Q528" s="6"/>
      <c r="R528" s="17"/>
      <c r="S528" s="15"/>
      <c r="T528" s="15"/>
      <c r="U528" s="15"/>
      <c r="V528" s="15"/>
      <c r="W528" s="17"/>
    </row>
    <row r="529" spans="1:30">
      <c r="A529" s="10" t="s">
        <v>38</v>
      </c>
      <c r="B529" s="11">
        <v>2</v>
      </c>
      <c r="C529" s="55"/>
      <c r="D529" s="56"/>
      <c r="N529" s="6"/>
      <c r="O529" s="6"/>
      <c r="P529" s="6"/>
      <c r="Q529" s="6"/>
      <c r="R529" s="17"/>
      <c r="S529" s="15"/>
      <c r="T529" s="15"/>
      <c r="U529" s="15"/>
      <c r="V529" s="15"/>
      <c r="W529" s="17"/>
    </row>
    <row r="530" spans="1:30">
      <c r="A530" s="10" t="s">
        <v>24</v>
      </c>
      <c r="B530" s="11"/>
      <c r="C530" s="55"/>
      <c r="D530" s="56"/>
      <c r="N530" s="6"/>
      <c r="O530" s="6"/>
      <c r="P530" s="6"/>
      <c r="Q530" s="6"/>
      <c r="R530" s="17"/>
      <c r="S530" s="15"/>
      <c r="T530" s="15"/>
      <c r="U530" s="15"/>
      <c r="V530" s="15"/>
      <c r="W530" s="17"/>
    </row>
    <row r="531" spans="1:30">
      <c r="A531" s="10" t="s">
        <v>39</v>
      </c>
      <c r="B531" s="11"/>
      <c r="C531" s="55"/>
      <c r="D531" s="56"/>
      <c r="N531" s="6"/>
      <c r="O531" s="6"/>
      <c r="P531" s="6"/>
      <c r="Q531" s="6"/>
      <c r="R531" s="17"/>
      <c r="S531" s="15"/>
      <c r="T531" s="15"/>
      <c r="U531" s="15"/>
      <c r="V531" s="15"/>
      <c r="W531" s="17"/>
    </row>
    <row r="532" spans="1:30">
      <c r="A532" s="10" t="s">
        <v>40</v>
      </c>
      <c r="B532" s="11"/>
      <c r="C532" s="55"/>
      <c r="D532" s="56"/>
      <c r="N532" s="6"/>
      <c r="O532" s="6"/>
      <c r="P532" s="6"/>
      <c r="Q532" s="6"/>
      <c r="R532" s="17"/>
      <c r="S532" s="15"/>
      <c r="T532" s="15"/>
      <c r="U532" s="15"/>
      <c r="V532" s="15"/>
      <c r="W532" s="17"/>
    </row>
    <row r="533" spans="1:30">
      <c r="A533" s="10" t="s">
        <v>41</v>
      </c>
      <c r="B533" s="11"/>
      <c r="C533" s="55"/>
      <c r="D533" s="56"/>
      <c r="N533" s="6"/>
      <c r="O533" s="6"/>
      <c r="P533" s="6"/>
      <c r="Q533" s="6"/>
      <c r="R533" s="17"/>
      <c r="S533" s="15"/>
      <c r="T533" s="15"/>
      <c r="U533" s="15"/>
      <c r="V533" s="15"/>
      <c r="W533" s="17"/>
    </row>
    <row r="534" spans="1:30">
      <c r="A534" s="10" t="s">
        <v>42</v>
      </c>
      <c r="B534" s="11">
        <v>1</v>
      </c>
      <c r="C534" s="55"/>
      <c r="D534" s="56"/>
      <c r="N534" s="6"/>
      <c r="O534" s="6"/>
      <c r="P534" s="6"/>
      <c r="Q534" s="6"/>
      <c r="R534" s="17"/>
      <c r="S534" s="15"/>
      <c r="T534" s="15"/>
      <c r="U534" s="15"/>
      <c r="V534" s="15"/>
      <c r="W534" s="17"/>
    </row>
    <row r="535" spans="1:30">
      <c r="A535" s="10" t="s">
        <v>43</v>
      </c>
      <c r="B535" s="11"/>
      <c r="C535" s="55"/>
      <c r="D535" s="56"/>
      <c r="N535" s="6"/>
      <c r="O535" s="6"/>
      <c r="P535" s="6"/>
      <c r="Q535" s="6"/>
      <c r="R535" s="17"/>
      <c r="S535" s="15"/>
      <c r="T535" s="15"/>
      <c r="U535" s="15"/>
      <c r="V535" s="15"/>
      <c r="W535" s="17"/>
    </row>
    <row r="536" spans="1:30">
      <c r="A536" s="10" t="s">
        <v>44</v>
      </c>
      <c r="B536" s="11">
        <v>1</v>
      </c>
      <c r="C536" s="55"/>
      <c r="D536" s="56"/>
      <c r="N536" s="6"/>
      <c r="O536" s="6"/>
      <c r="P536" s="6"/>
      <c r="Q536" s="6"/>
      <c r="R536" s="17"/>
      <c r="S536" s="15"/>
      <c r="T536" s="15"/>
      <c r="U536" s="15"/>
      <c r="V536" s="15"/>
      <c r="W536" s="17"/>
    </row>
    <row r="537" spans="1:30">
      <c r="A537" s="10" t="s">
        <v>45</v>
      </c>
      <c r="B537" s="11">
        <v>1</v>
      </c>
      <c r="C537" s="55"/>
      <c r="D537" s="56"/>
      <c r="N537" s="6"/>
      <c r="O537" s="6"/>
      <c r="P537" s="6"/>
      <c r="Q537" s="6"/>
      <c r="R537" s="17"/>
      <c r="S537" s="15"/>
      <c r="T537" s="15"/>
      <c r="U537" s="15"/>
      <c r="V537" s="15"/>
      <c r="W537" s="17"/>
    </row>
    <row r="538" spans="1:30">
      <c r="A538" s="10" t="s">
        <v>46</v>
      </c>
      <c r="B538" s="11"/>
      <c r="C538" s="55"/>
      <c r="D538" s="56"/>
      <c r="N538" s="6"/>
      <c r="O538" s="6"/>
      <c r="P538" s="6"/>
      <c r="Q538" s="6"/>
      <c r="R538" s="17"/>
      <c r="S538" s="15"/>
      <c r="T538" s="15"/>
      <c r="U538" s="15"/>
      <c r="V538" s="15"/>
      <c r="W538" s="17"/>
    </row>
    <row r="539" spans="1:30">
      <c r="A539" s="10" t="s">
        <v>47</v>
      </c>
      <c r="B539" s="11"/>
      <c r="C539" s="55"/>
      <c r="D539" s="56"/>
      <c r="N539" s="6"/>
      <c r="O539" s="6"/>
      <c r="P539" s="6"/>
      <c r="Q539" s="6"/>
      <c r="R539" s="17"/>
      <c r="S539" s="15"/>
      <c r="T539" s="15"/>
      <c r="U539" s="15"/>
      <c r="V539" s="15"/>
      <c r="W539" s="17"/>
    </row>
    <row r="540" spans="1:30">
      <c r="A540" s="10" t="s">
        <v>48</v>
      </c>
      <c r="B540" s="11"/>
      <c r="C540" s="55"/>
      <c r="D540" s="56"/>
      <c r="N540" s="6"/>
      <c r="O540" s="6"/>
      <c r="P540" s="6"/>
      <c r="Q540" s="6"/>
      <c r="R540" s="17"/>
      <c r="S540" s="15"/>
      <c r="T540" s="15"/>
      <c r="U540" s="15"/>
      <c r="V540" s="15"/>
      <c r="W540" s="17"/>
    </row>
    <row r="541" spans="1:30">
      <c r="A541" s="10" t="s">
        <v>49</v>
      </c>
      <c r="B541" s="11"/>
      <c r="C541" s="55"/>
      <c r="D541" s="56"/>
      <c r="N541" s="6"/>
      <c r="O541" s="6"/>
      <c r="P541" s="6"/>
      <c r="Q541" s="6"/>
      <c r="R541" s="17"/>
      <c r="S541" s="15"/>
      <c r="T541" s="15"/>
      <c r="U541" s="15"/>
      <c r="V541" s="15"/>
      <c r="W541" s="17"/>
    </row>
    <row r="542" spans="1:30">
      <c r="A542" s="10" t="s">
        <v>50</v>
      </c>
      <c r="B542" s="11"/>
      <c r="C542" s="55"/>
      <c r="D542" s="56"/>
      <c r="N542" s="6"/>
      <c r="O542" s="6"/>
      <c r="P542" s="6"/>
      <c r="Q542" s="6"/>
      <c r="R542" s="17"/>
      <c r="S542" s="15"/>
      <c r="T542" s="15"/>
      <c r="U542" s="15"/>
      <c r="V542" s="15"/>
      <c r="W542" s="17"/>
    </row>
    <row r="543" spans="1:30">
      <c r="A543" s="12"/>
      <c r="B543" s="11"/>
      <c r="C543" s="55"/>
      <c r="D543" s="56"/>
      <c r="N543" s="6"/>
      <c r="O543" s="6"/>
      <c r="P543" s="6"/>
      <c r="Q543" s="6"/>
      <c r="R543" s="17"/>
      <c r="S543" s="15"/>
      <c r="T543" s="15"/>
      <c r="U543" s="15"/>
      <c r="V543" s="15"/>
      <c r="W543" s="17"/>
    </row>
    <row r="544" spans="1:30">
      <c r="A544" s="8" t="s">
        <v>116</v>
      </c>
      <c r="B544" s="8"/>
      <c r="C544" s="8">
        <f>SUM(C545:D551)</f>
        <v>0</v>
      </c>
      <c r="D544" s="83">
        <v>969.57</v>
      </c>
      <c r="E544" s="7"/>
      <c r="F544" s="7"/>
      <c r="G544" s="7"/>
      <c r="H544" s="7"/>
      <c r="I544" s="79"/>
      <c r="J544" s="79"/>
      <c r="K544" s="79"/>
      <c r="L544" s="79"/>
      <c r="M544" s="7"/>
      <c r="N544" s="52" t="s">
        <v>144</v>
      </c>
      <c r="O544" s="53"/>
      <c r="P544" s="53"/>
      <c r="Q544" s="53"/>
      <c r="R544" s="54"/>
      <c r="S544" s="58" t="s">
        <v>83</v>
      </c>
      <c r="T544" s="59"/>
      <c r="U544" s="59"/>
      <c r="V544" s="59"/>
      <c r="W544" s="54"/>
      <c r="Y544" s="9" t="s">
        <v>84</v>
      </c>
      <c r="Z544" s="1">
        <f>IF(Y544&lt;"20",C544+E544+F544,IF(Y544&gt;"59",C544+E544+F544,0))</f>
        <v>0</v>
      </c>
      <c r="AB544" s="1">
        <f>IF(Y544&gt;"19",IF(Y544&lt;"60",C544+E544+F544,0),0)</f>
        <v>0</v>
      </c>
      <c r="AD544" s="1">
        <f>(C544+E544+F544)*D544</f>
        <v>0</v>
      </c>
    </row>
    <row r="545" spans="1:30">
      <c r="A545" s="10" t="s">
        <v>85</v>
      </c>
      <c r="B545" s="11">
        <v>15</v>
      </c>
      <c r="C545" s="55"/>
      <c r="D545" s="56"/>
      <c r="N545" s="53"/>
      <c r="O545" s="53"/>
      <c r="P545" s="53"/>
      <c r="Q545" s="53"/>
      <c r="R545" s="54"/>
      <c r="S545" s="59"/>
      <c r="T545" s="59"/>
      <c r="U545" s="59"/>
      <c r="V545" s="59"/>
      <c r="W545" s="54"/>
    </row>
    <row r="546" spans="1:30">
      <c r="A546" s="10" t="s">
        <v>86</v>
      </c>
      <c r="B546" s="11">
        <v>19</v>
      </c>
      <c r="C546" s="55"/>
      <c r="D546" s="56"/>
      <c r="N546" s="53"/>
      <c r="O546" s="53"/>
      <c r="P546" s="53"/>
      <c r="Q546" s="53"/>
      <c r="R546" s="54"/>
      <c r="S546" s="59"/>
      <c r="T546" s="59"/>
      <c r="U546" s="59"/>
      <c r="V546" s="59"/>
      <c r="W546" s="54"/>
    </row>
    <row r="547" spans="1:30">
      <c r="A547" s="10" t="s">
        <v>87</v>
      </c>
      <c r="B547" s="11">
        <v>12</v>
      </c>
      <c r="C547" s="55"/>
      <c r="D547" s="56"/>
      <c r="N547" s="53"/>
      <c r="O547" s="53"/>
      <c r="P547" s="53"/>
      <c r="Q547" s="53"/>
      <c r="R547" s="54"/>
      <c r="S547" s="59"/>
      <c r="T547" s="59"/>
      <c r="U547" s="59"/>
      <c r="V547" s="59"/>
      <c r="W547" s="54"/>
    </row>
    <row r="548" spans="1:30">
      <c r="A548" s="10" t="s">
        <v>88</v>
      </c>
      <c r="B548" s="11">
        <v>3</v>
      </c>
      <c r="C548" s="55"/>
      <c r="D548" s="56"/>
      <c r="N548" s="53"/>
      <c r="O548" s="53"/>
      <c r="P548" s="53"/>
      <c r="Q548" s="53"/>
      <c r="R548" s="54"/>
      <c r="S548" s="59"/>
      <c r="T548" s="59"/>
      <c r="U548" s="59"/>
      <c r="V548" s="59"/>
      <c r="W548" s="54"/>
    </row>
    <row r="549" spans="1:30">
      <c r="A549" s="10" t="s">
        <v>89</v>
      </c>
      <c r="B549" s="11"/>
      <c r="C549" s="55"/>
      <c r="D549" s="56"/>
      <c r="N549" s="53"/>
      <c r="O549" s="53"/>
      <c r="P549" s="53"/>
      <c r="Q549" s="53"/>
      <c r="R549" s="54"/>
      <c r="S549" s="59"/>
      <c r="T549" s="59"/>
      <c r="U549" s="59"/>
      <c r="V549" s="59"/>
      <c r="W549" s="54"/>
    </row>
    <row r="550" spans="1:30">
      <c r="A550" s="10" t="s">
        <v>90</v>
      </c>
      <c r="B550" s="11"/>
      <c r="C550" s="55"/>
      <c r="D550" s="56"/>
      <c r="N550" s="6"/>
      <c r="O550" s="6"/>
      <c r="P550" s="6"/>
      <c r="Q550" s="6"/>
      <c r="R550" s="17"/>
      <c r="S550" s="15"/>
      <c r="T550" s="15"/>
      <c r="U550" s="15"/>
      <c r="V550" s="15"/>
      <c r="W550" s="17"/>
    </row>
    <row r="551" spans="1:30">
      <c r="A551" s="10" t="s">
        <v>91</v>
      </c>
      <c r="B551" s="11"/>
      <c r="C551" s="55"/>
      <c r="D551" s="56"/>
      <c r="N551" s="6"/>
      <c r="O551" s="6"/>
      <c r="P551" s="6"/>
      <c r="Q551" s="6"/>
      <c r="R551" s="17"/>
      <c r="S551" s="15"/>
      <c r="T551" s="15"/>
      <c r="U551" s="15"/>
      <c r="V551" s="15"/>
      <c r="W551" s="17"/>
    </row>
    <row r="552" spans="1:30">
      <c r="A552" s="12"/>
      <c r="B552" s="11"/>
      <c r="C552" s="55"/>
      <c r="D552" s="56"/>
      <c r="N552" s="6"/>
      <c r="O552" s="6"/>
      <c r="P552" s="6"/>
      <c r="Q552" s="6"/>
      <c r="R552" s="17"/>
      <c r="S552" s="15"/>
      <c r="T552" s="15"/>
      <c r="U552" s="15"/>
      <c r="V552" s="15"/>
      <c r="W552" s="17"/>
    </row>
    <row r="553" spans="1:30">
      <c r="A553" s="12"/>
      <c r="B553" s="13"/>
      <c r="C553" s="51"/>
      <c r="D553" s="51"/>
      <c r="N553" s="6"/>
      <c r="O553" s="6"/>
      <c r="P553" s="6"/>
      <c r="Q553" s="6"/>
      <c r="R553" s="17"/>
      <c r="S553" s="15"/>
      <c r="T553" s="15"/>
      <c r="U553" s="15"/>
      <c r="V553" s="15"/>
      <c r="W553" s="17"/>
    </row>
    <row r="554" spans="1:30">
      <c r="A554" s="12"/>
      <c r="B554" s="13"/>
      <c r="C554" s="51"/>
      <c r="D554" s="51"/>
      <c r="N554" s="6"/>
      <c r="O554" s="6"/>
      <c r="P554" s="6"/>
      <c r="Q554" s="6"/>
      <c r="R554" s="17"/>
      <c r="S554" s="15"/>
      <c r="T554" s="15"/>
      <c r="U554" s="15"/>
      <c r="V554" s="15"/>
      <c r="W554" s="17"/>
    </row>
    <row r="555" spans="1:30">
      <c r="A555" s="12"/>
      <c r="B555" s="13"/>
      <c r="C555" s="51"/>
      <c r="D555" s="51"/>
      <c r="N555" s="6"/>
      <c r="O555" s="6"/>
      <c r="P555" s="6"/>
      <c r="Q555" s="6"/>
      <c r="R555" s="17"/>
      <c r="S555" s="15"/>
      <c r="T555" s="15"/>
      <c r="U555" s="15"/>
      <c r="V555" s="15"/>
      <c r="W555" s="17"/>
    </row>
    <row r="556" spans="1:30">
      <c r="A556" s="12"/>
      <c r="B556" s="13"/>
      <c r="C556" s="51"/>
      <c r="D556" s="51"/>
      <c r="N556" s="6"/>
      <c r="O556" s="6"/>
      <c r="P556" s="6"/>
      <c r="Q556" s="6"/>
      <c r="R556" s="17"/>
      <c r="S556" s="15"/>
      <c r="T556" s="15"/>
      <c r="U556" s="15"/>
      <c r="V556" s="15"/>
      <c r="W556" s="17"/>
    </row>
    <row r="557" spans="1:30">
      <c r="A557" s="12"/>
      <c r="B557" s="13"/>
      <c r="C557" s="51"/>
      <c r="D557" s="51"/>
      <c r="N557" s="6"/>
      <c r="O557" s="6"/>
      <c r="P557" s="6"/>
      <c r="Q557" s="6"/>
      <c r="R557" s="17"/>
      <c r="S557" s="15"/>
      <c r="T557" s="15"/>
      <c r="U557" s="15"/>
      <c r="V557" s="15"/>
      <c r="W557" s="17"/>
    </row>
    <row r="558" spans="1:30">
      <c r="A558" s="12"/>
      <c r="B558" s="13"/>
      <c r="C558" s="51"/>
      <c r="D558" s="51"/>
      <c r="N558" s="6"/>
      <c r="O558" s="6"/>
      <c r="P558" s="6"/>
      <c r="Q558" s="6"/>
      <c r="R558" s="17"/>
      <c r="S558" s="15"/>
      <c r="T558" s="15"/>
      <c r="U558" s="15"/>
      <c r="V558" s="15"/>
      <c r="W558" s="17"/>
    </row>
    <row r="559" spans="1:30">
      <c r="A559" s="12"/>
      <c r="B559" s="13"/>
      <c r="C559" s="51"/>
      <c r="D559" s="51"/>
      <c r="N559" s="6"/>
      <c r="O559" s="6"/>
      <c r="P559" s="6"/>
      <c r="Q559" s="6"/>
      <c r="R559" s="17"/>
      <c r="S559" s="15"/>
      <c r="T559" s="15"/>
      <c r="U559" s="15"/>
      <c r="V559" s="15"/>
      <c r="W559" s="17"/>
    </row>
    <row r="560" spans="1:30">
      <c r="A560" s="8" t="s">
        <v>117</v>
      </c>
      <c r="B560" s="8"/>
      <c r="C560" s="8">
        <f>SUM(C561:D565)</f>
        <v>0</v>
      </c>
      <c r="D560" s="83">
        <v>1050.3675000000001</v>
      </c>
      <c r="E560" s="7"/>
      <c r="F560" s="7"/>
      <c r="G560" s="7"/>
      <c r="H560" s="7"/>
      <c r="I560" s="79"/>
      <c r="J560" s="79"/>
      <c r="K560" s="79"/>
      <c r="L560" s="79"/>
      <c r="M560" s="7"/>
      <c r="N560" s="52" t="s">
        <v>145</v>
      </c>
      <c r="O560" s="53"/>
      <c r="P560" s="53"/>
      <c r="Q560" s="53"/>
      <c r="R560" s="54"/>
      <c r="S560" s="58" t="s">
        <v>93</v>
      </c>
      <c r="T560" s="59"/>
      <c r="U560" s="59"/>
      <c r="V560" s="59"/>
      <c r="W560" s="54"/>
      <c r="Y560" s="9" t="s">
        <v>94</v>
      </c>
      <c r="Z560" s="1">
        <f>IF(Y560&lt;"20",C560+E560+F560,IF(Y560&gt;"59",C560+E560+F560,0))</f>
        <v>0</v>
      </c>
      <c r="AB560" s="1">
        <f>IF(Y560&gt;"19",IF(Y560&lt;"60",C560+E560+F560,0),0)</f>
        <v>0</v>
      </c>
      <c r="AD560" s="1">
        <f>(C560+E560+F560)*D560</f>
        <v>0</v>
      </c>
    </row>
    <row r="561" spans="1:23">
      <c r="A561" s="10" t="s">
        <v>86</v>
      </c>
      <c r="B561" s="11">
        <v>13</v>
      </c>
      <c r="C561" s="55"/>
      <c r="D561" s="56"/>
      <c r="N561" s="53"/>
      <c r="O561" s="53"/>
      <c r="P561" s="53"/>
      <c r="Q561" s="53"/>
      <c r="R561" s="54"/>
      <c r="S561" s="59"/>
      <c r="T561" s="59"/>
      <c r="U561" s="59"/>
      <c r="V561" s="59"/>
      <c r="W561" s="54"/>
    </row>
    <row r="562" spans="1:23">
      <c r="A562" s="10" t="s">
        <v>87</v>
      </c>
      <c r="B562" s="11">
        <v>5</v>
      </c>
      <c r="C562" s="55"/>
      <c r="D562" s="56"/>
      <c r="N562" s="53"/>
      <c r="O562" s="53"/>
      <c r="P562" s="53"/>
      <c r="Q562" s="53"/>
      <c r="R562" s="54"/>
      <c r="S562" s="59"/>
      <c r="T562" s="59"/>
      <c r="U562" s="59"/>
      <c r="V562" s="59"/>
      <c r="W562" s="54"/>
    </row>
    <row r="563" spans="1:23">
      <c r="A563" s="10" t="s">
        <v>88</v>
      </c>
      <c r="B563" s="11"/>
      <c r="C563" s="55"/>
      <c r="D563" s="56"/>
      <c r="N563" s="53"/>
      <c r="O563" s="53"/>
      <c r="P563" s="53"/>
      <c r="Q563" s="53"/>
      <c r="R563" s="54"/>
      <c r="S563" s="59"/>
      <c r="T563" s="59"/>
      <c r="U563" s="59"/>
      <c r="V563" s="59"/>
      <c r="W563" s="54"/>
    </row>
    <row r="564" spans="1:23">
      <c r="A564" s="10" t="s">
        <v>89</v>
      </c>
      <c r="B564" s="11"/>
      <c r="C564" s="55"/>
      <c r="D564" s="56"/>
      <c r="N564" s="53"/>
      <c r="O564" s="53"/>
      <c r="P564" s="53"/>
      <c r="Q564" s="53"/>
      <c r="R564" s="54"/>
      <c r="S564" s="59"/>
      <c r="T564" s="59"/>
      <c r="U564" s="59"/>
      <c r="V564" s="59"/>
      <c r="W564" s="54"/>
    </row>
    <row r="565" spans="1:23">
      <c r="A565" s="10" t="s">
        <v>90</v>
      </c>
      <c r="B565" s="11"/>
      <c r="C565" s="55"/>
      <c r="D565" s="56"/>
      <c r="N565" s="53"/>
      <c r="O565" s="53"/>
      <c r="P565" s="53"/>
      <c r="Q565" s="53"/>
      <c r="R565" s="54"/>
      <c r="S565" s="59"/>
      <c r="T565" s="59"/>
      <c r="U565" s="59"/>
      <c r="V565" s="59"/>
      <c r="W565" s="54"/>
    </row>
    <row r="566" spans="1:23">
      <c r="A566" s="12"/>
      <c r="B566" s="11"/>
      <c r="C566" s="55"/>
      <c r="D566" s="56"/>
      <c r="N566" s="6"/>
      <c r="O566" s="6"/>
      <c r="P566" s="6"/>
      <c r="Q566" s="6"/>
      <c r="R566" s="17"/>
      <c r="S566" s="15"/>
      <c r="T566" s="15"/>
      <c r="U566" s="15"/>
      <c r="V566" s="15"/>
      <c r="W566" s="17"/>
    </row>
    <row r="567" spans="1:23">
      <c r="A567" s="12"/>
      <c r="B567" s="13"/>
      <c r="C567" s="51"/>
      <c r="D567" s="51"/>
      <c r="N567" s="6"/>
      <c r="O567" s="6"/>
      <c r="P567" s="6"/>
      <c r="Q567" s="6"/>
      <c r="R567" s="17"/>
      <c r="S567" s="15"/>
      <c r="T567" s="15"/>
      <c r="U567" s="15"/>
      <c r="V567" s="15"/>
      <c r="W567" s="17"/>
    </row>
    <row r="568" spans="1:23">
      <c r="A568" s="12"/>
      <c r="B568" s="13"/>
      <c r="C568" s="51"/>
      <c r="D568" s="51"/>
      <c r="N568" s="6"/>
      <c r="O568" s="6"/>
      <c r="P568" s="6"/>
      <c r="Q568" s="6"/>
      <c r="R568" s="17"/>
      <c r="S568" s="15"/>
      <c r="T568" s="15"/>
      <c r="U568" s="15"/>
      <c r="V568" s="15"/>
      <c r="W568" s="17"/>
    </row>
    <row r="569" spans="1:23">
      <c r="A569" s="12"/>
      <c r="B569" s="13"/>
      <c r="C569" s="51"/>
      <c r="D569" s="51"/>
      <c r="N569" s="6"/>
      <c r="O569" s="6"/>
      <c r="P569" s="6"/>
      <c r="Q569" s="6"/>
      <c r="R569" s="17"/>
      <c r="S569" s="15"/>
      <c r="T569" s="15"/>
      <c r="U569" s="15"/>
      <c r="V569" s="15"/>
      <c r="W569" s="17"/>
    </row>
    <row r="570" spans="1:23">
      <c r="A570" s="12"/>
      <c r="B570" s="13"/>
      <c r="C570" s="51"/>
      <c r="D570" s="51"/>
      <c r="N570" s="6"/>
      <c r="O570" s="6"/>
      <c r="P570" s="6"/>
      <c r="Q570" s="6"/>
      <c r="R570" s="17"/>
      <c r="S570" s="15"/>
      <c r="T570" s="15"/>
      <c r="U570" s="15"/>
      <c r="V570" s="15"/>
      <c r="W570" s="17"/>
    </row>
    <row r="571" spans="1:23">
      <c r="A571" s="12"/>
      <c r="B571" s="13"/>
      <c r="C571" s="51"/>
      <c r="D571" s="51"/>
      <c r="N571" s="6"/>
      <c r="O571" s="6"/>
      <c r="P571" s="6"/>
      <c r="Q571" s="6"/>
      <c r="R571" s="17"/>
      <c r="S571" s="15"/>
      <c r="T571" s="15"/>
      <c r="U571" s="15"/>
      <c r="V571" s="15"/>
      <c r="W571" s="17"/>
    </row>
    <row r="572" spans="1:23">
      <c r="A572" s="12"/>
      <c r="B572" s="13"/>
      <c r="C572" s="51"/>
      <c r="D572" s="51"/>
      <c r="N572" s="6"/>
      <c r="O572" s="6"/>
      <c r="P572" s="6"/>
      <c r="Q572" s="6"/>
      <c r="R572" s="17"/>
      <c r="S572" s="15"/>
      <c r="T572" s="15"/>
      <c r="U572" s="15"/>
      <c r="V572" s="15"/>
      <c r="W572" s="17"/>
    </row>
    <row r="573" spans="1:23">
      <c r="A573" s="12"/>
      <c r="B573" s="13"/>
      <c r="C573" s="51"/>
      <c r="D573" s="51"/>
      <c r="N573" s="6"/>
      <c r="O573" s="6"/>
      <c r="P573" s="6"/>
      <c r="Q573" s="6"/>
      <c r="R573" s="17"/>
      <c r="S573" s="15"/>
      <c r="T573" s="15"/>
      <c r="U573" s="15"/>
      <c r="V573" s="15"/>
      <c r="W573" s="17"/>
    </row>
    <row r="574" spans="1:23">
      <c r="A574" s="12"/>
      <c r="B574" s="13"/>
      <c r="C574" s="51"/>
      <c r="D574" s="51"/>
      <c r="N574" s="6"/>
      <c r="O574" s="6"/>
      <c r="P574" s="6"/>
      <c r="Q574" s="6"/>
      <c r="R574" s="17"/>
      <c r="S574" s="15"/>
      <c r="T574" s="15"/>
      <c r="U574" s="15"/>
      <c r="V574" s="15"/>
      <c r="W574" s="17"/>
    </row>
    <row r="575" spans="1:23">
      <c r="A575" s="12"/>
      <c r="B575" s="13"/>
      <c r="C575" s="51"/>
      <c r="D575" s="51"/>
      <c r="N575" s="6"/>
      <c r="O575" s="6"/>
      <c r="P575" s="6"/>
      <c r="Q575" s="6"/>
      <c r="R575" s="17"/>
      <c r="S575" s="15"/>
      <c r="T575" s="15"/>
      <c r="U575" s="15"/>
      <c r="V575" s="15"/>
      <c r="W575" s="17"/>
    </row>
    <row r="576" spans="1:23" ht="21">
      <c r="A576" s="3" t="s">
        <v>118</v>
      </c>
      <c r="B576" s="2"/>
      <c r="C576" s="4" t="s">
        <v>2</v>
      </c>
      <c r="D576" s="83"/>
      <c r="E576" s="2"/>
      <c r="F576" s="2"/>
      <c r="G576" s="2"/>
      <c r="H576" s="2"/>
      <c r="I576" s="76"/>
      <c r="J576" s="77" t="s">
        <v>3</v>
      </c>
      <c r="K576" s="78">
        <f>SUM(AD576:AD643)</f>
        <v>0</v>
      </c>
      <c r="L576" s="76"/>
      <c r="M576" s="2"/>
      <c r="N576" s="2"/>
      <c r="O576" s="5" t="s">
        <v>4</v>
      </c>
      <c r="P576" s="14">
        <f>SUM(Z576:Z643)</f>
        <v>0</v>
      </c>
      <c r="Q576" s="5" t="s">
        <v>5</v>
      </c>
      <c r="R576" s="24">
        <f>SUM(AB576:AB643)</f>
        <v>0</v>
      </c>
      <c r="S576" s="2"/>
      <c r="T576" s="2"/>
      <c r="U576" s="2"/>
      <c r="V576" s="2"/>
      <c r="W576" s="16"/>
    </row>
    <row r="577" spans="1:30">
      <c r="A577" s="8" t="s">
        <v>119</v>
      </c>
      <c r="B577" s="8"/>
      <c r="C577" s="8">
        <f>SUM(C578:D605)</f>
        <v>0</v>
      </c>
      <c r="D577" s="83">
        <v>2100.7350000000001</v>
      </c>
      <c r="E577" s="7"/>
      <c r="F577" s="7"/>
      <c r="G577" s="7"/>
      <c r="H577" s="7"/>
      <c r="I577" s="79"/>
      <c r="J577" s="79"/>
      <c r="K577" s="79"/>
      <c r="L577" s="79"/>
      <c r="M577" s="7"/>
      <c r="N577" s="52" t="s">
        <v>142</v>
      </c>
      <c r="O577" s="53"/>
      <c r="P577" s="53"/>
      <c r="Q577" s="53"/>
      <c r="R577" s="54"/>
      <c r="S577" s="58" t="s">
        <v>26</v>
      </c>
      <c r="T577" s="59"/>
      <c r="U577" s="59"/>
      <c r="V577" s="59"/>
      <c r="W577" s="54"/>
      <c r="Y577" s="9" t="s">
        <v>27</v>
      </c>
      <c r="Z577" s="1">
        <f>IF(Y577&lt;"20",C577+E577+F577,IF(Y577&gt;"59",C577+E577+F577,0))</f>
        <v>0</v>
      </c>
      <c r="AB577" s="1">
        <f>IF(Y577&gt;"19",IF(Y577&lt;"60",C577+E577+F577,0),0)</f>
        <v>0</v>
      </c>
      <c r="AD577" s="1">
        <f>(C577+E577+F577)*D577</f>
        <v>0</v>
      </c>
    </row>
    <row r="578" spans="1:30">
      <c r="A578" s="10" t="s">
        <v>18</v>
      </c>
      <c r="B578" s="11">
        <v>2</v>
      </c>
      <c r="C578" s="55"/>
      <c r="D578" s="56"/>
      <c r="N578" s="53"/>
      <c r="O578" s="53"/>
      <c r="P578" s="53"/>
      <c r="Q578" s="53"/>
      <c r="R578" s="54"/>
      <c r="S578" s="59"/>
      <c r="T578" s="59"/>
      <c r="U578" s="59"/>
      <c r="V578" s="59"/>
      <c r="W578" s="54"/>
    </row>
    <row r="579" spans="1:30">
      <c r="A579" s="10" t="s">
        <v>19</v>
      </c>
      <c r="B579" s="11">
        <v>7</v>
      </c>
      <c r="C579" s="55"/>
      <c r="D579" s="56"/>
      <c r="N579" s="53"/>
      <c r="O579" s="53"/>
      <c r="P579" s="53"/>
      <c r="Q579" s="53"/>
      <c r="R579" s="54"/>
      <c r="S579" s="59"/>
      <c r="T579" s="59"/>
      <c r="U579" s="59"/>
      <c r="V579" s="59"/>
      <c r="W579" s="54"/>
    </row>
    <row r="580" spans="1:30">
      <c r="A580" s="10" t="s">
        <v>28</v>
      </c>
      <c r="B580" s="11">
        <v>3</v>
      </c>
      <c r="C580" s="55"/>
      <c r="D580" s="56"/>
      <c r="N580" s="53"/>
      <c r="O580" s="53"/>
      <c r="P580" s="53"/>
      <c r="Q580" s="53"/>
      <c r="R580" s="54"/>
      <c r="S580" s="59"/>
      <c r="T580" s="59"/>
      <c r="U580" s="59"/>
      <c r="V580" s="59"/>
      <c r="W580" s="54"/>
    </row>
    <row r="581" spans="1:30">
      <c r="A581" s="10" t="s">
        <v>29</v>
      </c>
      <c r="B581" s="11">
        <v>2</v>
      </c>
      <c r="C581" s="55"/>
      <c r="D581" s="56"/>
      <c r="N581" s="53"/>
      <c r="O581" s="53"/>
      <c r="P581" s="53"/>
      <c r="Q581" s="53"/>
      <c r="R581" s="54"/>
      <c r="S581" s="59"/>
      <c r="T581" s="59"/>
      <c r="U581" s="59"/>
      <c r="V581" s="59"/>
      <c r="W581" s="54"/>
    </row>
    <row r="582" spans="1:30">
      <c r="A582" s="10" t="s">
        <v>30</v>
      </c>
      <c r="B582" s="11"/>
      <c r="C582" s="55"/>
      <c r="D582" s="56"/>
      <c r="N582" s="53"/>
      <c r="O582" s="53"/>
      <c r="P582" s="53"/>
      <c r="Q582" s="53"/>
      <c r="R582" s="54"/>
      <c r="S582" s="59"/>
      <c r="T582" s="59"/>
      <c r="U582" s="59"/>
      <c r="V582" s="59"/>
      <c r="W582" s="54"/>
    </row>
    <row r="583" spans="1:30">
      <c r="A583" s="10" t="s">
        <v>31</v>
      </c>
      <c r="B583" s="11">
        <v>9</v>
      </c>
      <c r="C583" s="55"/>
      <c r="D583" s="56"/>
      <c r="N583" s="6"/>
      <c r="O583" s="6"/>
      <c r="P583" s="6"/>
      <c r="Q583" s="6"/>
      <c r="R583" s="17"/>
      <c r="S583" s="15"/>
      <c r="T583" s="15"/>
      <c r="U583" s="15"/>
      <c r="V583" s="15"/>
      <c r="W583" s="17"/>
    </row>
    <row r="584" spans="1:30">
      <c r="A584" s="10" t="s">
        <v>32</v>
      </c>
      <c r="B584" s="11">
        <v>3</v>
      </c>
      <c r="C584" s="55"/>
      <c r="D584" s="56"/>
      <c r="N584" s="6"/>
      <c r="O584" s="6"/>
      <c r="P584" s="6"/>
      <c r="Q584" s="6"/>
      <c r="R584" s="17"/>
      <c r="S584" s="15"/>
      <c r="T584" s="15"/>
      <c r="U584" s="15"/>
      <c r="V584" s="15"/>
      <c r="W584" s="17"/>
    </row>
    <row r="585" spans="1:30">
      <c r="A585" s="10" t="s">
        <v>21</v>
      </c>
      <c r="B585" s="11">
        <v>2</v>
      </c>
      <c r="C585" s="55"/>
      <c r="D585" s="56"/>
      <c r="N585" s="6"/>
      <c r="O585" s="6"/>
      <c r="P585" s="6"/>
      <c r="Q585" s="6"/>
      <c r="R585" s="17"/>
      <c r="S585" s="15"/>
      <c r="T585" s="15"/>
      <c r="U585" s="15"/>
      <c r="V585" s="15"/>
      <c r="W585" s="17"/>
    </row>
    <row r="586" spans="1:30">
      <c r="A586" s="10" t="s">
        <v>22</v>
      </c>
      <c r="B586" s="11">
        <v>5</v>
      </c>
      <c r="C586" s="55"/>
      <c r="D586" s="56"/>
      <c r="N586" s="6"/>
      <c r="O586" s="6"/>
      <c r="P586" s="6"/>
      <c r="Q586" s="6"/>
      <c r="R586" s="17"/>
      <c r="S586" s="15"/>
      <c r="T586" s="15"/>
      <c r="U586" s="15"/>
      <c r="V586" s="15"/>
      <c r="W586" s="17"/>
    </row>
    <row r="587" spans="1:30">
      <c r="A587" s="10" t="s">
        <v>33</v>
      </c>
      <c r="B587" s="11">
        <v>4</v>
      </c>
      <c r="C587" s="55"/>
      <c r="D587" s="56"/>
      <c r="N587" s="6"/>
      <c r="O587" s="6"/>
      <c r="P587" s="6"/>
      <c r="Q587" s="6"/>
      <c r="R587" s="17"/>
      <c r="S587" s="15"/>
      <c r="T587" s="15"/>
      <c r="U587" s="15"/>
      <c r="V587" s="15"/>
      <c r="W587" s="17"/>
    </row>
    <row r="588" spans="1:30">
      <c r="A588" s="10" t="s">
        <v>34</v>
      </c>
      <c r="B588" s="11">
        <v>10</v>
      </c>
      <c r="C588" s="55"/>
      <c r="D588" s="56"/>
      <c r="N588" s="6"/>
      <c r="O588" s="6"/>
      <c r="P588" s="6"/>
      <c r="Q588" s="6"/>
      <c r="R588" s="17"/>
      <c r="S588" s="15"/>
      <c r="T588" s="15"/>
      <c r="U588" s="15"/>
      <c r="V588" s="15"/>
      <c r="W588" s="17"/>
    </row>
    <row r="589" spans="1:30">
      <c r="A589" s="10" t="s">
        <v>35</v>
      </c>
      <c r="B589" s="11">
        <v>9</v>
      </c>
      <c r="C589" s="55"/>
      <c r="D589" s="56"/>
      <c r="N589" s="6"/>
      <c r="O589" s="6"/>
      <c r="P589" s="6"/>
      <c r="Q589" s="6"/>
      <c r="R589" s="17"/>
      <c r="S589" s="15"/>
      <c r="T589" s="15"/>
      <c r="U589" s="15"/>
      <c r="V589" s="15"/>
      <c r="W589" s="17"/>
    </row>
    <row r="590" spans="1:30">
      <c r="A590" s="10" t="s">
        <v>36</v>
      </c>
      <c r="B590" s="11">
        <v>2</v>
      </c>
      <c r="C590" s="55"/>
      <c r="D590" s="56"/>
      <c r="N590" s="6"/>
      <c r="O590" s="6"/>
      <c r="P590" s="6"/>
      <c r="Q590" s="6"/>
      <c r="R590" s="17"/>
      <c r="S590" s="15"/>
      <c r="T590" s="15"/>
      <c r="U590" s="15"/>
      <c r="V590" s="15"/>
      <c r="W590" s="17"/>
    </row>
    <row r="591" spans="1:30">
      <c r="A591" s="10" t="s">
        <v>37</v>
      </c>
      <c r="B591" s="11">
        <v>4</v>
      </c>
      <c r="C591" s="55"/>
      <c r="D591" s="56"/>
      <c r="N591" s="6"/>
      <c r="O591" s="6"/>
      <c r="P591" s="6"/>
      <c r="Q591" s="6"/>
      <c r="R591" s="17"/>
      <c r="S591" s="15"/>
      <c r="T591" s="15"/>
      <c r="U591" s="15"/>
      <c r="V591" s="15"/>
      <c r="W591" s="17"/>
    </row>
    <row r="592" spans="1:30">
      <c r="A592" s="10" t="s">
        <v>38</v>
      </c>
      <c r="B592" s="11">
        <v>1</v>
      </c>
      <c r="C592" s="55"/>
      <c r="D592" s="56"/>
      <c r="N592" s="6"/>
      <c r="O592" s="6"/>
      <c r="P592" s="6"/>
      <c r="Q592" s="6"/>
      <c r="R592" s="17"/>
      <c r="S592" s="15"/>
      <c r="T592" s="15"/>
      <c r="U592" s="15"/>
      <c r="V592" s="15"/>
      <c r="W592" s="17"/>
    </row>
    <row r="593" spans="1:30">
      <c r="A593" s="10" t="s">
        <v>24</v>
      </c>
      <c r="B593" s="11">
        <v>4</v>
      </c>
      <c r="C593" s="55"/>
      <c r="D593" s="56"/>
      <c r="N593" s="6"/>
      <c r="O593" s="6"/>
      <c r="P593" s="6"/>
      <c r="Q593" s="6"/>
      <c r="R593" s="17"/>
      <c r="S593" s="15"/>
      <c r="T593" s="15"/>
      <c r="U593" s="15"/>
      <c r="V593" s="15"/>
      <c r="W593" s="17"/>
    </row>
    <row r="594" spans="1:30">
      <c r="A594" s="10" t="s">
        <v>39</v>
      </c>
      <c r="B594" s="11">
        <v>15</v>
      </c>
      <c r="C594" s="55"/>
      <c r="D594" s="56"/>
      <c r="N594" s="6"/>
      <c r="O594" s="6"/>
      <c r="P594" s="6"/>
      <c r="Q594" s="6"/>
      <c r="R594" s="17"/>
      <c r="S594" s="15"/>
      <c r="T594" s="15"/>
      <c r="U594" s="15"/>
      <c r="V594" s="15"/>
      <c r="W594" s="17"/>
    </row>
    <row r="595" spans="1:30">
      <c r="A595" s="10" t="s">
        <v>40</v>
      </c>
      <c r="B595" s="11">
        <v>14</v>
      </c>
      <c r="C595" s="55"/>
      <c r="D595" s="56"/>
      <c r="N595" s="6"/>
      <c r="O595" s="6"/>
      <c r="P595" s="6"/>
      <c r="Q595" s="6"/>
      <c r="R595" s="17"/>
      <c r="S595" s="15"/>
      <c r="T595" s="15"/>
      <c r="U595" s="15"/>
      <c r="V595" s="15"/>
      <c r="W595" s="17"/>
    </row>
    <row r="596" spans="1:30">
      <c r="A596" s="10" t="s">
        <v>41</v>
      </c>
      <c r="B596" s="11">
        <v>2</v>
      </c>
      <c r="C596" s="55"/>
      <c r="D596" s="56"/>
      <c r="N596" s="6"/>
      <c r="O596" s="6"/>
      <c r="P596" s="6"/>
      <c r="Q596" s="6"/>
      <c r="R596" s="17"/>
      <c r="S596" s="15"/>
      <c r="T596" s="15"/>
      <c r="U596" s="15"/>
      <c r="V596" s="15"/>
      <c r="W596" s="17"/>
    </row>
    <row r="597" spans="1:30">
      <c r="A597" s="10" t="s">
        <v>42</v>
      </c>
      <c r="B597" s="11">
        <v>6</v>
      </c>
      <c r="C597" s="55"/>
      <c r="D597" s="56"/>
      <c r="N597" s="6"/>
      <c r="O597" s="6"/>
      <c r="P597" s="6"/>
      <c r="Q597" s="6"/>
      <c r="R597" s="17"/>
      <c r="S597" s="15"/>
      <c r="T597" s="15"/>
      <c r="U597" s="15"/>
      <c r="V597" s="15"/>
      <c r="W597" s="17"/>
    </row>
    <row r="598" spans="1:30">
      <c r="A598" s="10" t="s">
        <v>43</v>
      </c>
      <c r="B598" s="11">
        <v>4</v>
      </c>
      <c r="C598" s="55"/>
      <c r="D598" s="56"/>
      <c r="N598" s="6"/>
      <c r="O598" s="6"/>
      <c r="P598" s="6"/>
      <c r="Q598" s="6"/>
      <c r="R598" s="17"/>
      <c r="S598" s="15"/>
      <c r="T598" s="15"/>
      <c r="U598" s="15"/>
      <c r="V598" s="15"/>
      <c r="W598" s="17"/>
    </row>
    <row r="599" spans="1:30">
      <c r="A599" s="10" t="s">
        <v>44</v>
      </c>
      <c r="B599" s="11">
        <v>4</v>
      </c>
      <c r="C599" s="55"/>
      <c r="D599" s="56"/>
      <c r="N599" s="6"/>
      <c r="O599" s="6"/>
      <c r="P599" s="6"/>
      <c r="Q599" s="6"/>
      <c r="R599" s="17"/>
      <c r="S599" s="15"/>
      <c r="T599" s="15"/>
      <c r="U599" s="15"/>
      <c r="V599" s="15"/>
      <c r="W599" s="17"/>
    </row>
    <row r="600" spans="1:30">
      <c r="A600" s="10" t="s">
        <v>45</v>
      </c>
      <c r="B600" s="11">
        <v>2</v>
      </c>
      <c r="C600" s="55"/>
      <c r="D600" s="56"/>
      <c r="N600" s="6"/>
      <c r="O600" s="6"/>
      <c r="P600" s="6"/>
      <c r="Q600" s="6"/>
      <c r="R600" s="17"/>
      <c r="S600" s="15"/>
      <c r="T600" s="15"/>
      <c r="U600" s="15"/>
      <c r="V600" s="15"/>
      <c r="W600" s="17"/>
    </row>
    <row r="601" spans="1:30">
      <c r="A601" s="10" t="s">
        <v>46</v>
      </c>
      <c r="B601" s="11">
        <v>2</v>
      </c>
      <c r="C601" s="55"/>
      <c r="D601" s="56"/>
      <c r="N601" s="6"/>
      <c r="O601" s="6"/>
      <c r="P601" s="6"/>
      <c r="Q601" s="6"/>
      <c r="R601" s="17"/>
      <c r="S601" s="15"/>
      <c r="T601" s="15"/>
      <c r="U601" s="15"/>
      <c r="V601" s="15"/>
      <c r="W601" s="17"/>
    </row>
    <row r="602" spans="1:30">
      <c r="A602" s="10" t="s">
        <v>47</v>
      </c>
      <c r="B602" s="11">
        <v>3</v>
      </c>
      <c r="C602" s="55"/>
      <c r="D602" s="56"/>
      <c r="N602" s="6"/>
      <c r="O602" s="6"/>
      <c r="P602" s="6"/>
      <c r="Q602" s="6"/>
      <c r="R602" s="17"/>
      <c r="S602" s="15"/>
      <c r="T602" s="15"/>
      <c r="U602" s="15"/>
      <c r="V602" s="15"/>
      <c r="W602" s="17"/>
    </row>
    <row r="603" spans="1:30">
      <c r="A603" s="10" t="s">
        <v>48</v>
      </c>
      <c r="B603" s="11">
        <v>2</v>
      </c>
      <c r="C603" s="55"/>
      <c r="D603" s="56"/>
      <c r="N603" s="6"/>
      <c r="O603" s="6"/>
      <c r="P603" s="6"/>
      <c r="Q603" s="6"/>
      <c r="R603" s="17"/>
      <c r="S603" s="15"/>
      <c r="T603" s="15"/>
      <c r="U603" s="15"/>
      <c r="V603" s="15"/>
      <c r="W603" s="17"/>
    </row>
    <row r="604" spans="1:30">
      <c r="A604" s="10" t="s">
        <v>49</v>
      </c>
      <c r="B604" s="11">
        <v>2</v>
      </c>
      <c r="C604" s="55"/>
      <c r="D604" s="56"/>
      <c r="N604" s="6"/>
      <c r="O604" s="6"/>
      <c r="P604" s="6"/>
      <c r="Q604" s="6"/>
      <c r="R604" s="17"/>
      <c r="S604" s="15"/>
      <c r="T604" s="15"/>
      <c r="U604" s="15"/>
      <c r="V604" s="15"/>
      <c r="W604" s="17"/>
    </row>
    <row r="605" spans="1:30">
      <c r="A605" s="10" t="s">
        <v>50</v>
      </c>
      <c r="B605" s="11">
        <v>2</v>
      </c>
      <c r="C605" s="55"/>
      <c r="D605" s="56"/>
      <c r="N605" s="6"/>
      <c r="O605" s="6"/>
      <c r="P605" s="6"/>
      <c r="Q605" s="6"/>
      <c r="R605" s="17"/>
      <c r="S605" s="15"/>
      <c r="T605" s="15"/>
      <c r="U605" s="15"/>
      <c r="V605" s="15"/>
      <c r="W605" s="17"/>
    </row>
    <row r="606" spans="1:30">
      <c r="A606" s="12"/>
      <c r="B606" s="11"/>
      <c r="C606" s="55"/>
      <c r="D606" s="56"/>
      <c r="N606" s="6"/>
      <c r="O606" s="6"/>
      <c r="P606" s="6"/>
      <c r="Q606" s="6"/>
      <c r="R606" s="17"/>
      <c r="S606" s="15"/>
      <c r="T606" s="15"/>
      <c r="U606" s="15"/>
      <c r="V606" s="15"/>
      <c r="W606" s="17"/>
    </row>
    <row r="607" spans="1:30">
      <c r="A607" s="8" t="s">
        <v>120</v>
      </c>
      <c r="B607" s="8"/>
      <c r="C607" s="8">
        <f>SUM(C608:D614)</f>
        <v>0</v>
      </c>
      <c r="D607" s="83">
        <v>969.57</v>
      </c>
      <c r="E607" s="7"/>
      <c r="F607" s="7"/>
      <c r="G607" s="7"/>
      <c r="H607" s="7"/>
      <c r="I607" s="79"/>
      <c r="J607" s="79"/>
      <c r="K607" s="79"/>
      <c r="L607" s="79"/>
      <c r="M607" s="7"/>
      <c r="N607" s="52" t="s">
        <v>144</v>
      </c>
      <c r="O607" s="53"/>
      <c r="P607" s="53"/>
      <c r="Q607" s="53"/>
      <c r="R607" s="54"/>
      <c r="S607" s="58" t="s">
        <v>83</v>
      </c>
      <c r="T607" s="59"/>
      <c r="U607" s="59"/>
      <c r="V607" s="59"/>
      <c r="W607" s="54"/>
      <c r="Y607" s="9" t="s">
        <v>84</v>
      </c>
      <c r="Z607" s="1">
        <f>IF(Y607&lt;"20",C607+E607+F607,IF(Y607&gt;"59",C607+E607+F607,0))</f>
        <v>0</v>
      </c>
      <c r="AB607" s="1">
        <f>IF(Y607&gt;"19",IF(Y607&lt;"60",C607+E607+F607,0),0)</f>
        <v>0</v>
      </c>
      <c r="AD607" s="1">
        <f>(C607+E607+F607)*D607</f>
        <v>0</v>
      </c>
    </row>
    <row r="608" spans="1:30">
      <c r="A608" s="10" t="s">
        <v>85</v>
      </c>
      <c r="B608" s="11"/>
      <c r="C608" s="55"/>
      <c r="D608" s="56"/>
      <c r="N608" s="53"/>
      <c r="O608" s="53"/>
      <c r="P608" s="53"/>
      <c r="Q608" s="53"/>
      <c r="R608" s="54"/>
      <c r="S608" s="59"/>
      <c r="T608" s="59"/>
      <c r="U608" s="59"/>
      <c r="V608" s="59"/>
      <c r="W608" s="54"/>
    </row>
    <row r="609" spans="1:30">
      <c r="A609" s="10" t="s">
        <v>86</v>
      </c>
      <c r="B609" s="11">
        <v>15</v>
      </c>
      <c r="C609" s="55"/>
      <c r="D609" s="56"/>
      <c r="N609" s="53"/>
      <c r="O609" s="53"/>
      <c r="P609" s="53"/>
      <c r="Q609" s="53"/>
      <c r="R609" s="54"/>
      <c r="S609" s="59"/>
      <c r="T609" s="59"/>
      <c r="U609" s="59"/>
      <c r="V609" s="59"/>
      <c r="W609" s="54"/>
    </row>
    <row r="610" spans="1:30">
      <c r="A610" s="10" t="s">
        <v>87</v>
      </c>
      <c r="B610" s="11">
        <v>25</v>
      </c>
      <c r="C610" s="55"/>
      <c r="D610" s="56"/>
      <c r="N610" s="53"/>
      <c r="O610" s="53"/>
      <c r="P610" s="53"/>
      <c r="Q610" s="53"/>
      <c r="R610" s="54"/>
      <c r="S610" s="59"/>
      <c r="T610" s="59"/>
      <c r="U610" s="59"/>
      <c r="V610" s="59"/>
      <c r="W610" s="54"/>
    </row>
    <row r="611" spans="1:30">
      <c r="A611" s="10" t="s">
        <v>88</v>
      </c>
      <c r="B611" s="11">
        <v>24</v>
      </c>
      <c r="C611" s="55"/>
      <c r="D611" s="56"/>
      <c r="N611" s="53"/>
      <c r="O611" s="53"/>
      <c r="P611" s="53"/>
      <c r="Q611" s="53"/>
      <c r="R611" s="54"/>
      <c r="S611" s="59"/>
      <c r="T611" s="59"/>
      <c r="U611" s="59"/>
      <c r="V611" s="59"/>
      <c r="W611" s="54"/>
    </row>
    <row r="612" spans="1:30">
      <c r="A612" s="10" t="s">
        <v>89</v>
      </c>
      <c r="B612" s="11">
        <v>13</v>
      </c>
      <c r="C612" s="55"/>
      <c r="D612" s="56"/>
      <c r="N612" s="53"/>
      <c r="O612" s="53"/>
      <c r="P612" s="53"/>
      <c r="Q612" s="53"/>
      <c r="R612" s="54"/>
      <c r="S612" s="59"/>
      <c r="T612" s="59"/>
      <c r="U612" s="59"/>
      <c r="V612" s="59"/>
      <c r="W612" s="54"/>
    </row>
    <row r="613" spans="1:30">
      <c r="A613" s="10" t="s">
        <v>90</v>
      </c>
      <c r="B613" s="11">
        <v>18</v>
      </c>
      <c r="C613" s="55"/>
      <c r="D613" s="56"/>
      <c r="N613" s="6"/>
      <c r="O613" s="6"/>
      <c r="P613" s="6"/>
      <c r="Q613" s="6"/>
      <c r="R613" s="17"/>
      <c r="S613" s="15"/>
      <c r="T613" s="15"/>
      <c r="U613" s="15"/>
      <c r="V613" s="15"/>
      <c r="W613" s="17"/>
    </row>
    <row r="614" spans="1:30">
      <c r="A614" s="10" t="s">
        <v>91</v>
      </c>
      <c r="B614" s="11"/>
      <c r="C614" s="55"/>
      <c r="D614" s="56"/>
      <c r="N614" s="6"/>
      <c r="O614" s="6"/>
      <c r="P614" s="6"/>
      <c r="Q614" s="6"/>
      <c r="R614" s="17"/>
      <c r="S614" s="15"/>
      <c r="T614" s="15"/>
      <c r="U614" s="15"/>
      <c r="V614" s="15"/>
      <c r="W614" s="17"/>
    </row>
    <row r="615" spans="1:30">
      <c r="A615" s="12"/>
      <c r="B615" s="11"/>
      <c r="C615" s="55"/>
      <c r="D615" s="56"/>
      <c r="N615" s="6"/>
      <c r="O615" s="6"/>
      <c r="P615" s="6"/>
      <c r="Q615" s="6"/>
      <c r="R615" s="17"/>
      <c r="S615" s="15"/>
      <c r="T615" s="15"/>
      <c r="U615" s="15"/>
      <c r="V615" s="15"/>
      <c r="W615" s="17"/>
    </row>
    <row r="616" spans="1:30">
      <c r="A616" s="12"/>
      <c r="B616" s="13"/>
      <c r="C616" s="51"/>
      <c r="D616" s="51"/>
      <c r="N616" s="6"/>
      <c r="O616" s="6"/>
      <c r="P616" s="6"/>
      <c r="Q616" s="6"/>
      <c r="R616" s="17"/>
      <c r="S616" s="15"/>
      <c r="T616" s="15"/>
      <c r="U616" s="15"/>
      <c r="V616" s="15"/>
      <c r="W616" s="17"/>
    </row>
    <row r="617" spans="1:30">
      <c r="A617" s="12"/>
      <c r="B617" s="13"/>
      <c r="C617" s="51"/>
      <c r="D617" s="51"/>
      <c r="N617" s="6"/>
      <c r="O617" s="6"/>
      <c r="P617" s="6"/>
      <c r="Q617" s="6"/>
      <c r="R617" s="17"/>
      <c r="S617" s="15"/>
      <c r="T617" s="15"/>
      <c r="U617" s="15"/>
      <c r="V617" s="15"/>
      <c r="W617" s="17"/>
    </row>
    <row r="618" spans="1:30">
      <c r="A618" s="12"/>
      <c r="B618" s="13"/>
      <c r="C618" s="51"/>
      <c r="D618" s="51"/>
      <c r="N618" s="6"/>
      <c r="O618" s="6"/>
      <c r="P618" s="6"/>
      <c r="Q618" s="6"/>
      <c r="R618" s="17"/>
      <c r="S618" s="15"/>
      <c r="T618" s="15"/>
      <c r="U618" s="15"/>
      <c r="V618" s="15"/>
      <c r="W618" s="17"/>
    </row>
    <row r="619" spans="1:30">
      <c r="A619" s="12"/>
      <c r="B619" s="13"/>
      <c r="C619" s="51"/>
      <c r="D619" s="51"/>
      <c r="N619" s="6"/>
      <c r="O619" s="6"/>
      <c r="P619" s="6"/>
      <c r="Q619" s="6"/>
      <c r="R619" s="17"/>
      <c r="S619" s="15"/>
      <c r="T619" s="15"/>
      <c r="U619" s="15"/>
      <c r="V619" s="15"/>
      <c r="W619" s="17"/>
    </row>
    <row r="620" spans="1:30">
      <c r="A620" s="12"/>
      <c r="B620" s="13"/>
      <c r="C620" s="51"/>
      <c r="D620" s="51"/>
      <c r="N620" s="6"/>
      <c r="O620" s="6"/>
      <c r="P620" s="6"/>
      <c r="Q620" s="6"/>
      <c r="R620" s="17"/>
      <c r="S620" s="15"/>
      <c r="T620" s="15"/>
      <c r="U620" s="15"/>
      <c r="V620" s="15"/>
      <c r="W620" s="17"/>
    </row>
    <row r="621" spans="1:30">
      <c r="A621" s="12"/>
      <c r="B621" s="13"/>
      <c r="C621" s="51"/>
      <c r="D621" s="51"/>
      <c r="N621" s="6"/>
      <c r="O621" s="6"/>
      <c r="P621" s="6"/>
      <c r="Q621" s="6"/>
      <c r="R621" s="17"/>
      <c r="S621" s="15"/>
      <c r="T621" s="15"/>
      <c r="U621" s="15"/>
      <c r="V621" s="15"/>
      <c r="W621" s="17"/>
    </row>
    <row r="622" spans="1:30">
      <c r="A622" s="12"/>
      <c r="B622" s="13"/>
      <c r="C622" s="51"/>
      <c r="D622" s="51"/>
      <c r="N622" s="6"/>
      <c r="O622" s="6"/>
      <c r="P622" s="6"/>
      <c r="Q622" s="6"/>
      <c r="R622" s="17"/>
      <c r="S622" s="15"/>
      <c r="T622" s="15"/>
      <c r="U622" s="15"/>
      <c r="V622" s="15"/>
      <c r="W622" s="17"/>
    </row>
    <row r="623" spans="1:30">
      <c r="A623" s="8" t="s">
        <v>121</v>
      </c>
      <c r="B623" s="8"/>
      <c r="C623" s="8">
        <f>SUM(C624:D628)</f>
        <v>0</v>
      </c>
      <c r="D623" s="83">
        <v>1050.3675000000001</v>
      </c>
      <c r="E623" s="7"/>
      <c r="F623" s="7"/>
      <c r="G623" s="7"/>
      <c r="H623" s="7"/>
      <c r="I623" s="79"/>
      <c r="J623" s="79"/>
      <c r="K623" s="79"/>
      <c r="L623" s="79"/>
      <c r="M623" s="7"/>
      <c r="N623" s="52" t="s">
        <v>145</v>
      </c>
      <c r="O623" s="53"/>
      <c r="P623" s="53"/>
      <c r="Q623" s="53"/>
      <c r="R623" s="54"/>
      <c r="S623" s="58" t="s">
        <v>93</v>
      </c>
      <c r="T623" s="59"/>
      <c r="U623" s="59"/>
      <c r="V623" s="59"/>
      <c r="W623" s="54"/>
      <c r="Y623" s="9" t="s">
        <v>94</v>
      </c>
      <c r="Z623" s="1">
        <f>IF(Y623&lt;"20",C623+E623+F623,IF(Y623&gt;"59",C623+E623+F623,0))</f>
        <v>0</v>
      </c>
      <c r="AB623" s="1">
        <f>IF(Y623&gt;"19",IF(Y623&lt;"60",C623+E623+F623,0),0)</f>
        <v>0</v>
      </c>
      <c r="AD623" s="1">
        <f>(C623+E623+F623)*D623</f>
        <v>0</v>
      </c>
    </row>
    <row r="624" spans="1:30">
      <c r="A624" s="10" t="s">
        <v>86</v>
      </c>
      <c r="B624" s="11">
        <v>11</v>
      </c>
      <c r="C624" s="55"/>
      <c r="D624" s="56"/>
      <c r="N624" s="53"/>
      <c r="O624" s="53"/>
      <c r="P624" s="53"/>
      <c r="Q624" s="53"/>
      <c r="R624" s="54"/>
      <c r="S624" s="59"/>
      <c r="T624" s="59"/>
      <c r="U624" s="59"/>
      <c r="V624" s="59"/>
      <c r="W624" s="54"/>
    </row>
    <row r="625" spans="1:23">
      <c r="A625" s="10" t="s">
        <v>87</v>
      </c>
      <c r="B625" s="11">
        <v>21</v>
      </c>
      <c r="C625" s="55"/>
      <c r="D625" s="56"/>
      <c r="N625" s="53"/>
      <c r="O625" s="53"/>
      <c r="P625" s="53"/>
      <c r="Q625" s="53"/>
      <c r="R625" s="54"/>
      <c r="S625" s="59"/>
      <c r="T625" s="59"/>
      <c r="U625" s="59"/>
      <c r="V625" s="59"/>
      <c r="W625" s="54"/>
    </row>
    <row r="626" spans="1:23">
      <c r="A626" s="10" t="s">
        <v>88</v>
      </c>
      <c r="B626" s="11">
        <v>18</v>
      </c>
      <c r="C626" s="55"/>
      <c r="D626" s="56"/>
      <c r="N626" s="53"/>
      <c r="O626" s="53"/>
      <c r="P626" s="53"/>
      <c r="Q626" s="53"/>
      <c r="R626" s="54"/>
      <c r="S626" s="59"/>
      <c r="T626" s="59"/>
      <c r="U626" s="59"/>
      <c r="V626" s="59"/>
      <c r="W626" s="54"/>
    </row>
    <row r="627" spans="1:23">
      <c r="A627" s="10" t="s">
        <v>89</v>
      </c>
      <c r="B627" s="11">
        <v>12</v>
      </c>
      <c r="C627" s="55"/>
      <c r="D627" s="56"/>
      <c r="N627" s="53"/>
      <c r="O627" s="53"/>
      <c r="P627" s="53"/>
      <c r="Q627" s="53"/>
      <c r="R627" s="54"/>
      <c r="S627" s="59"/>
      <c r="T627" s="59"/>
      <c r="U627" s="59"/>
      <c r="V627" s="59"/>
      <c r="W627" s="54"/>
    </row>
    <row r="628" spans="1:23">
      <c r="A628" s="10" t="s">
        <v>90</v>
      </c>
      <c r="B628" s="11"/>
      <c r="C628" s="55"/>
      <c r="D628" s="56"/>
      <c r="N628" s="53"/>
      <c r="O628" s="53"/>
      <c r="P628" s="53"/>
      <c r="Q628" s="53"/>
      <c r="R628" s="54"/>
      <c r="S628" s="59"/>
      <c r="T628" s="59"/>
      <c r="U628" s="59"/>
      <c r="V628" s="59"/>
      <c r="W628" s="54"/>
    </row>
    <row r="629" spans="1:23">
      <c r="A629" s="12"/>
      <c r="B629" s="11"/>
      <c r="C629" s="55"/>
      <c r="D629" s="56"/>
      <c r="N629" s="6"/>
      <c r="O629" s="6"/>
      <c r="P629" s="6"/>
      <c r="Q629" s="6"/>
      <c r="R629" s="17"/>
      <c r="S629" s="15"/>
      <c r="T629" s="15"/>
      <c r="U629" s="15"/>
      <c r="V629" s="15"/>
      <c r="W629" s="17"/>
    </row>
    <row r="630" spans="1:23">
      <c r="A630" s="12"/>
      <c r="B630" s="13"/>
      <c r="C630" s="51"/>
      <c r="D630" s="51"/>
      <c r="N630" s="6"/>
      <c r="O630" s="6"/>
      <c r="P630" s="6"/>
      <c r="Q630" s="6"/>
      <c r="R630" s="17"/>
      <c r="S630" s="15"/>
      <c r="T630" s="15"/>
      <c r="U630" s="15"/>
      <c r="V630" s="15"/>
      <c r="W630" s="17"/>
    </row>
    <row r="631" spans="1:23">
      <c r="A631" s="12"/>
      <c r="B631" s="13"/>
      <c r="C631" s="51"/>
      <c r="D631" s="51"/>
      <c r="N631" s="6"/>
      <c r="O631" s="6"/>
      <c r="P631" s="6"/>
      <c r="Q631" s="6"/>
      <c r="R631" s="17"/>
      <c r="S631" s="15"/>
      <c r="T631" s="15"/>
      <c r="U631" s="15"/>
      <c r="V631" s="15"/>
      <c r="W631" s="17"/>
    </row>
    <row r="632" spans="1:23">
      <c r="A632" s="12"/>
      <c r="B632" s="13"/>
      <c r="C632" s="51"/>
      <c r="D632" s="51"/>
      <c r="N632" s="6"/>
      <c r="O632" s="6"/>
      <c r="P632" s="6"/>
      <c r="Q632" s="6"/>
      <c r="R632" s="17"/>
      <c r="S632" s="15"/>
      <c r="T632" s="15"/>
      <c r="U632" s="15"/>
      <c r="V632" s="15"/>
      <c r="W632" s="17"/>
    </row>
    <row r="633" spans="1:23">
      <c r="A633" s="12"/>
      <c r="B633" s="13"/>
      <c r="C633" s="51"/>
      <c r="D633" s="51"/>
      <c r="N633" s="6"/>
      <c r="O633" s="6"/>
      <c r="P633" s="6"/>
      <c r="Q633" s="6"/>
      <c r="R633" s="17"/>
      <c r="S633" s="15"/>
      <c r="T633" s="15"/>
      <c r="U633" s="15"/>
      <c r="V633" s="15"/>
      <c r="W633" s="17"/>
    </row>
    <row r="634" spans="1:23">
      <c r="A634" s="12"/>
      <c r="B634" s="13"/>
      <c r="C634" s="51"/>
      <c r="D634" s="51"/>
      <c r="N634" s="6"/>
      <c r="O634" s="6"/>
      <c r="P634" s="6"/>
      <c r="Q634" s="6"/>
      <c r="R634" s="17"/>
      <c r="S634" s="15"/>
      <c r="T634" s="15"/>
      <c r="U634" s="15"/>
      <c r="V634" s="15"/>
      <c r="W634" s="17"/>
    </row>
    <row r="635" spans="1:23">
      <c r="A635" s="12"/>
      <c r="B635" s="13"/>
      <c r="C635" s="51"/>
      <c r="D635" s="51"/>
      <c r="N635" s="6"/>
      <c r="O635" s="6"/>
      <c r="P635" s="6"/>
      <c r="Q635" s="6"/>
      <c r="R635" s="17"/>
      <c r="S635" s="15"/>
      <c r="T635" s="15"/>
      <c r="U635" s="15"/>
      <c r="V635" s="15"/>
      <c r="W635" s="17"/>
    </row>
    <row r="636" spans="1:23">
      <c r="A636" s="12"/>
      <c r="B636" s="13"/>
      <c r="C636" s="51"/>
      <c r="D636" s="51"/>
      <c r="N636" s="6"/>
      <c r="O636" s="6"/>
      <c r="P636" s="6"/>
      <c r="Q636" s="6"/>
      <c r="R636" s="17"/>
      <c r="S636" s="15"/>
      <c r="T636" s="15"/>
      <c r="U636" s="15"/>
      <c r="V636" s="15"/>
      <c r="W636" s="17"/>
    </row>
    <row r="637" spans="1:23">
      <c r="A637" s="12"/>
      <c r="B637" s="13"/>
      <c r="C637" s="51"/>
      <c r="D637" s="51"/>
      <c r="N637" s="6"/>
      <c r="O637" s="6"/>
      <c r="P637" s="6"/>
      <c r="Q637" s="6"/>
      <c r="R637" s="17"/>
      <c r="S637" s="15"/>
      <c r="T637" s="15"/>
      <c r="U637" s="15"/>
      <c r="V637" s="15"/>
      <c r="W637" s="17"/>
    </row>
    <row r="638" spans="1:23">
      <c r="A638" s="12"/>
      <c r="B638" s="13"/>
      <c r="C638" s="51"/>
      <c r="D638" s="51"/>
      <c r="N638" s="6"/>
      <c r="O638" s="6"/>
      <c r="P638" s="6"/>
      <c r="Q638" s="6"/>
      <c r="R638" s="17"/>
      <c r="S638" s="15"/>
      <c r="T638" s="15"/>
      <c r="U638" s="15"/>
      <c r="V638" s="15"/>
      <c r="W638" s="17"/>
    </row>
    <row r="639" spans="1:23">
      <c r="A639" s="12"/>
      <c r="B639" s="13"/>
      <c r="C639" s="51"/>
      <c r="D639" s="51"/>
      <c r="N639" s="6"/>
      <c r="O639" s="6"/>
      <c r="P639" s="6"/>
      <c r="Q639" s="6"/>
      <c r="R639" s="17"/>
      <c r="S639" s="15"/>
      <c r="T639" s="15"/>
      <c r="U639" s="15"/>
      <c r="V639" s="15"/>
      <c r="W639" s="17"/>
    </row>
    <row r="640" spans="1:23">
      <c r="A640" s="12"/>
      <c r="B640" s="13"/>
      <c r="C640" s="51"/>
      <c r="D640" s="51"/>
      <c r="N640" s="6"/>
      <c r="O640" s="6"/>
      <c r="P640" s="6"/>
      <c r="Q640" s="6"/>
      <c r="R640" s="17"/>
      <c r="S640" s="15"/>
      <c r="T640" s="15"/>
      <c r="U640" s="15"/>
      <c r="V640" s="15"/>
      <c r="W640" s="17"/>
    </row>
    <row r="641" spans="1:30">
      <c r="A641" s="12"/>
      <c r="B641" s="13"/>
      <c r="C641" s="51"/>
      <c r="D641" s="51"/>
      <c r="N641" s="6"/>
      <c r="O641" s="6"/>
      <c r="P641" s="6"/>
      <c r="Q641" s="6"/>
      <c r="R641" s="17"/>
      <c r="S641" s="15"/>
      <c r="T641" s="15"/>
      <c r="U641" s="15"/>
      <c r="V641" s="15"/>
      <c r="W641" s="17"/>
    </row>
    <row r="642" spans="1:30">
      <c r="A642" s="12"/>
      <c r="B642" s="13"/>
      <c r="C642" s="51"/>
      <c r="D642" s="51"/>
      <c r="N642" s="6"/>
      <c r="O642" s="6"/>
      <c r="P642" s="6"/>
      <c r="Q642" s="6"/>
      <c r="R642" s="17"/>
      <c r="S642" s="15"/>
      <c r="T642" s="15"/>
      <c r="U642" s="15"/>
      <c r="V642" s="15"/>
      <c r="W642" s="17"/>
    </row>
    <row r="643" spans="1:30">
      <c r="A643" s="12"/>
      <c r="B643" s="13"/>
      <c r="C643" s="51"/>
      <c r="D643" s="51"/>
      <c r="N643" s="6"/>
      <c r="O643" s="6"/>
      <c r="P643" s="6"/>
      <c r="Q643" s="6"/>
      <c r="R643" s="17"/>
      <c r="S643" s="15"/>
      <c r="T643" s="15"/>
      <c r="U643" s="15"/>
      <c r="V643" s="15"/>
      <c r="W643" s="17"/>
    </row>
    <row r="644" spans="1:30">
      <c r="A644" s="12"/>
      <c r="B644" s="13"/>
      <c r="C644" s="51"/>
      <c r="D644" s="51"/>
      <c r="N644" s="6"/>
      <c r="O644" s="6"/>
      <c r="P644" s="6"/>
      <c r="Q644" s="6"/>
      <c r="R644" s="17"/>
      <c r="S644" s="15"/>
      <c r="T644" s="15"/>
      <c r="U644" s="15"/>
      <c r="V644" s="15"/>
      <c r="W644" s="17"/>
    </row>
    <row r="645" spans="1:30" ht="21">
      <c r="A645" s="3" t="s">
        <v>122</v>
      </c>
      <c r="B645" s="2"/>
      <c r="C645" s="4" t="s">
        <v>2</v>
      </c>
      <c r="D645" s="83"/>
      <c r="E645" s="2"/>
      <c r="F645" s="2"/>
      <c r="G645" s="2"/>
      <c r="H645" s="2"/>
      <c r="I645" s="76"/>
      <c r="J645" s="77" t="s">
        <v>3</v>
      </c>
      <c r="K645" s="78">
        <f>SUM(AD645:AD724)</f>
        <v>0</v>
      </c>
      <c r="L645" s="76"/>
      <c r="M645" s="2"/>
      <c r="N645" s="2"/>
      <c r="O645" s="5" t="s">
        <v>4</v>
      </c>
      <c r="P645" s="14">
        <f>SUM(Z645:Z724)</f>
        <v>0</v>
      </c>
      <c r="Q645" s="5" t="s">
        <v>5</v>
      </c>
      <c r="R645" s="24">
        <f>SUM(AB645:AB724)</f>
        <v>0</v>
      </c>
      <c r="S645" s="2"/>
      <c r="T645" s="2"/>
      <c r="U645" s="2"/>
      <c r="V645" s="2"/>
      <c r="W645" s="16"/>
    </row>
    <row r="646" spans="1:30">
      <c r="A646" s="8" t="s">
        <v>123</v>
      </c>
      <c r="B646" s="8"/>
      <c r="C646" s="8">
        <f>SUM(C647:D657)</f>
        <v>0</v>
      </c>
      <c r="D646" s="83">
        <v>2181.5324999999998</v>
      </c>
      <c r="E646" s="7"/>
      <c r="F646" s="7"/>
      <c r="G646" s="7"/>
      <c r="H646" s="7"/>
      <c r="I646" s="79"/>
      <c r="J646" s="79"/>
      <c r="K646" s="79"/>
      <c r="L646" s="79"/>
      <c r="M646" s="7"/>
      <c r="N646" s="60" t="s">
        <v>146</v>
      </c>
      <c r="O646" s="61"/>
      <c r="P646" s="61"/>
      <c r="Q646" s="61"/>
      <c r="R646" s="62"/>
      <c r="S646" s="60" t="s">
        <v>97</v>
      </c>
      <c r="T646" s="61"/>
      <c r="U646" s="61"/>
      <c r="V646" s="61"/>
      <c r="W646" s="62"/>
      <c r="Y646" s="9" t="s">
        <v>8</v>
      </c>
      <c r="Z646" s="1">
        <f>IF(Y646&lt;"20",C646+E646+F646,IF(Y646&gt;"59",C646+E646+F646,0))</f>
        <v>0</v>
      </c>
      <c r="AB646" s="1">
        <f>IF(Y646&gt;"19",IF(Y646&lt;"60",C646+E646+F646,0),0)</f>
        <v>0</v>
      </c>
      <c r="AD646" s="1">
        <f>(C646+E646+F646)*D646</f>
        <v>0</v>
      </c>
    </row>
    <row r="647" spans="1:30">
      <c r="A647" s="10" t="s">
        <v>12</v>
      </c>
      <c r="B647" s="11"/>
      <c r="C647" s="55"/>
      <c r="D647" s="56"/>
      <c r="N647" s="53"/>
      <c r="O647" s="53"/>
      <c r="P647" s="53"/>
      <c r="Q647" s="53"/>
      <c r="R647" s="54"/>
      <c r="S647" s="59"/>
      <c r="T647" s="59"/>
      <c r="U647" s="59"/>
      <c r="V647" s="59"/>
      <c r="W647" s="54"/>
    </row>
    <row r="648" spans="1:30">
      <c r="A648" s="10" t="s">
        <v>13</v>
      </c>
      <c r="B648" s="11"/>
      <c r="C648" s="55"/>
      <c r="D648" s="56"/>
      <c r="N648" s="53"/>
      <c r="O648" s="53"/>
      <c r="P648" s="53"/>
      <c r="Q648" s="53"/>
      <c r="R648" s="54"/>
      <c r="S648" s="59"/>
      <c r="T648" s="59"/>
      <c r="U648" s="59"/>
      <c r="V648" s="59"/>
      <c r="W648" s="54"/>
    </row>
    <row r="649" spans="1:30">
      <c r="A649" s="10" t="s">
        <v>14</v>
      </c>
      <c r="B649" s="11"/>
      <c r="C649" s="55"/>
      <c r="D649" s="56"/>
      <c r="N649" s="53"/>
      <c r="O649" s="53"/>
      <c r="P649" s="53"/>
      <c r="Q649" s="53"/>
      <c r="R649" s="54"/>
      <c r="S649" s="59"/>
      <c r="T649" s="59"/>
      <c r="U649" s="59"/>
      <c r="V649" s="59"/>
      <c r="W649" s="54"/>
    </row>
    <row r="650" spans="1:30">
      <c r="A650" s="10" t="s">
        <v>15</v>
      </c>
      <c r="B650" s="11">
        <v>4</v>
      </c>
      <c r="C650" s="55"/>
      <c r="D650" s="56"/>
      <c r="N650" s="53"/>
      <c r="O650" s="53"/>
      <c r="P650" s="53"/>
      <c r="Q650" s="53"/>
      <c r="R650" s="54"/>
      <c r="S650" s="59"/>
      <c r="T650" s="59"/>
      <c r="U650" s="59"/>
      <c r="V650" s="59"/>
      <c r="W650" s="54"/>
    </row>
    <row r="651" spans="1:30">
      <c r="A651" s="10" t="s">
        <v>16</v>
      </c>
      <c r="B651" s="11"/>
      <c r="C651" s="55"/>
      <c r="D651" s="56"/>
      <c r="N651" s="53"/>
      <c r="O651" s="53"/>
      <c r="P651" s="53"/>
      <c r="Q651" s="53"/>
      <c r="R651" s="54"/>
      <c r="S651" s="59"/>
      <c r="T651" s="59"/>
      <c r="U651" s="59"/>
      <c r="V651" s="59"/>
      <c r="W651" s="54"/>
    </row>
    <row r="652" spans="1:30">
      <c r="A652" s="10" t="s">
        <v>17</v>
      </c>
      <c r="B652" s="11"/>
      <c r="C652" s="55"/>
      <c r="D652" s="56"/>
      <c r="N652" s="6"/>
      <c r="O652" s="6"/>
      <c r="P652" s="6"/>
      <c r="Q652" s="6"/>
      <c r="R652" s="17"/>
      <c r="S652" s="15"/>
      <c r="T652" s="15"/>
      <c r="U652" s="15"/>
      <c r="V652" s="15"/>
      <c r="W652" s="17"/>
    </row>
    <row r="653" spans="1:30">
      <c r="A653" s="10" t="s">
        <v>18</v>
      </c>
      <c r="B653" s="11"/>
      <c r="C653" s="55"/>
      <c r="D653" s="56"/>
      <c r="N653" s="6"/>
      <c r="O653" s="6"/>
      <c r="P653" s="6"/>
      <c r="Q653" s="6"/>
      <c r="R653" s="17"/>
      <c r="S653" s="15"/>
      <c r="T653" s="15"/>
      <c r="U653" s="15"/>
      <c r="V653" s="15"/>
      <c r="W653" s="17"/>
    </row>
    <row r="654" spans="1:30">
      <c r="A654" s="10" t="s">
        <v>21</v>
      </c>
      <c r="B654" s="11"/>
      <c r="C654" s="55"/>
      <c r="D654" s="56"/>
      <c r="N654" s="6"/>
      <c r="O654" s="6"/>
      <c r="P654" s="6"/>
      <c r="Q654" s="6"/>
      <c r="R654" s="17"/>
      <c r="S654" s="15"/>
      <c r="T654" s="15"/>
      <c r="U654" s="15"/>
      <c r="V654" s="15"/>
      <c r="W654" s="17"/>
    </row>
    <row r="655" spans="1:30">
      <c r="A655" s="10" t="s">
        <v>22</v>
      </c>
      <c r="B655" s="11"/>
      <c r="C655" s="55"/>
      <c r="D655" s="56"/>
      <c r="N655" s="6"/>
      <c r="O655" s="6"/>
      <c r="P655" s="6"/>
      <c r="Q655" s="6"/>
      <c r="R655" s="17"/>
      <c r="S655" s="15"/>
      <c r="T655" s="15"/>
      <c r="U655" s="15"/>
      <c r="V655" s="15"/>
      <c r="W655" s="17"/>
    </row>
    <row r="656" spans="1:30">
      <c r="A656" s="10" t="s">
        <v>23</v>
      </c>
      <c r="B656" s="11"/>
      <c r="C656" s="55"/>
      <c r="D656" s="56"/>
      <c r="N656" s="6"/>
      <c r="O656" s="6"/>
      <c r="P656" s="6"/>
      <c r="Q656" s="6"/>
      <c r="R656" s="17"/>
      <c r="S656" s="15"/>
      <c r="T656" s="15"/>
      <c r="U656" s="15"/>
      <c r="V656" s="15"/>
      <c r="W656" s="17"/>
    </row>
    <row r="657" spans="1:30">
      <c r="A657" s="10" t="s">
        <v>24</v>
      </c>
      <c r="B657" s="11"/>
      <c r="C657" s="55"/>
      <c r="D657" s="56"/>
      <c r="N657" s="6"/>
      <c r="O657" s="6"/>
      <c r="P657" s="6"/>
      <c r="Q657" s="6"/>
      <c r="R657" s="17"/>
      <c r="S657" s="15"/>
      <c r="T657" s="15"/>
      <c r="U657" s="15"/>
      <c r="V657" s="15"/>
      <c r="W657" s="17"/>
    </row>
    <row r="658" spans="1:30">
      <c r="A658" s="12"/>
      <c r="B658" s="11"/>
      <c r="C658" s="55"/>
      <c r="D658" s="56"/>
      <c r="N658" s="6"/>
      <c r="O658" s="6"/>
      <c r="P658" s="6"/>
      <c r="Q658" s="6"/>
      <c r="R658" s="17"/>
      <c r="S658" s="15"/>
      <c r="T658" s="15"/>
      <c r="U658" s="15"/>
      <c r="V658" s="15"/>
      <c r="W658" s="17"/>
    </row>
    <row r="659" spans="1:30">
      <c r="A659" s="12"/>
      <c r="B659" s="13"/>
      <c r="C659" s="51"/>
      <c r="D659" s="51"/>
      <c r="N659" s="6"/>
      <c r="O659" s="6"/>
      <c r="P659" s="6"/>
      <c r="Q659" s="6"/>
      <c r="R659" s="17"/>
      <c r="S659" s="15"/>
      <c r="T659" s="15"/>
      <c r="U659" s="15"/>
      <c r="V659" s="15"/>
      <c r="W659" s="17"/>
    </row>
    <row r="660" spans="1:30">
      <c r="A660" s="12"/>
      <c r="B660" s="13"/>
      <c r="C660" s="51"/>
      <c r="D660" s="51"/>
      <c r="N660" s="6"/>
      <c r="O660" s="6"/>
      <c r="P660" s="6"/>
      <c r="Q660" s="6"/>
      <c r="R660" s="17"/>
      <c r="S660" s="15"/>
      <c r="T660" s="15"/>
      <c r="U660" s="15"/>
      <c r="V660" s="15"/>
      <c r="W660" s="17"/>
    </row>
    <row r="661" spans="1:30">
      <c r="A661" s="12"/>
      <c r="B661" s="13"/>
      <c r="C661" s="51"/>
      <c r="D661" s="51"/>
      <c r="N661" s="6"/>
      <c r="O661" s="6"/>
      <c r="P661" s="6"/>
      <c r="Q661" s="6"/>
      <c r="R661" s="17"/>
      <c r="S661" s="15"/>
      <c r="T661" s="15"/>
      <c r="U661" s="15"/>
      <c r="V661" s="15"/>
      <c r="W661" s="17"/>
    </row>
    <row r="662" spans="1:30">
      <c r="A662" s="12"/>
      <c r="B662" s="13"/>
      <c r="C662" s="51"/>
      <c r="D662" s="51"/>
      <c r="N662" s="6"/>
      <c r="O662" s="6"/>
      <c r="P662" s="6"/>
      <c r="Q662" s="6"/>
      <c r="R662" s="17"/>
      <c r="S662" s="15"/>
      <c r="T662" s="15"/>
      <c r="U662" s="15"/>
      <c r="V662" s="15"/>
      <c r="W662" s="17"/>
    </row>
    <row r="663" spans="1:30">
      <c r="A663" s="12"/>
      <c r="B663" s="13"/>
      <c r="C663" s="51"/>
      <c r="D663" s="51"/>
      <c r="N663" s="6"/>
      <c r="O663" s="6"/>
      <c r="P663" s="6"/>
      <c r="Q663" s="6"/>
      <c r="R663" s="17"/>
      <c r="S663" s="15"/>
      <c r="T663" s="15"/>
      <c r="U663" s="15"/>
      <c r="V663" s="15"/>
      <c r="W663" s="17"/>
    </row>
    <row r="664" spans="1:30">
      <c r="A664" s="8" t="s">
        <v>124</v>
      </c>
      <c r="B664" s="8"/>
      <c r="C664" s="8">
        <f>SUM(C665:D692)</f>
        <v>0</v>
      </c>
      <c r="D664" s="83">
        <v>2100.7350000000001</v>
      </c>
      <c r="E664" s="7"/>
      <c r="F664" s="7"/>
      <c r="G664" s="7"/>
      <c r="H664" s="7"/>
      <c r="I664" s="79"/>
      <c r="J664" s="79"/>
      <c r="K664" s="79"/>
      <c r="L664" s="79"/>
      <c r="M664" s="7"/>
      <c r="N664" s="52" t="s">
        <v>142</v>
      </c>
      <c r="O664" s="53"/>
      <c r="P664" s="53"/>
      <c r="Q664" s="53"/>
      <c r="R664" s="54"/>
      <c r="S664" s="58" t="s">
        <v>26</v>
      </c>
      <c r="T664" s="59"/>
      <c r="U664" s="59"/>
      <c r="V664" s="59"/>
      <c r="W664" s="54"/>
      <c r="Y664" s="9" t="s">
        <v>27</v>
      </c>
      <c r="Z664" s="1">
        <f>IF(Y664&lt;"20",C664+E664+F664,IF(Y664&gt;"59",C664+E664+F664,0))</f>
        <v>0</v>
      </c>
      <c r="AB664" s="1">
        <f>IF(Y664&gt;"19",IF(Y664&lt;"60",C664+E664+F664,0),0)</f>
        <v>0</v>
      </c>
      <c r="AD664" s="1">
        <f>(C664+E664+F664)*D664</f>
        <v>0</v>
      </c>
    </row>
    <row r="665" spans="1:30">
      <c r="A665" s="10" t="s">
        <v>18</v>
      </c>
      <c r="B665" s="11">
        <v>11</v>
      </c>
      <c r="C665" s="55"/>
      <c r="D665" s="56"/>
      <c r="N665" s="53"/>
      <c r="O665" s="53"/>
      <c r="P665" s="53"/>
      <c r="Q665" s="53"/>
      <c r="R665" s="54"/>
      <c r="S665" s="59"/>
      <c r="T665" s="59"/>
      <c r="U665" s="59"/>
      <c r="V665" s="59"/>
      <c r="W665" s="54"/>
    </row>
    <row r="666" spans="1:30">
      <c r="A666" s="10" t="s">
        <v>19</v>
      </c>
      <c r="B666" s="11">
        <v>10</v>
      </c>
      <c r="C666" s="55"/>
      <c r="D666" s="56"/>
      <c r="N666" s="53"/>
      <c r="O666" s="53"/>
      <c r="P666" s="53"/>
      <c r="Q666" s="53"/>
      <c r="R666" s="54"/>
      <c r="S666" s="59"/>
      <c r="T666" s="59"/>
      <c r="U666" s="59"/>
      <c r="V666" s="59"/>
      <c r="W666" s="54"/>
    </row>
    <row r="667" spans="1:30">
      <c r="A667" s="10" t="s">
        <v>28</v>
      </c>
      <c r="B667" s="11">
        <v>11</v>
      </c>
      <c r="C667" s="55"/>
      <c r="D667" s="56"/>
      <c r="N667" s="53"/>
      <c r="O667" s="53"/>
      <c r="P667" s="53"/>
      <c r="Q667" s="53"/>
      <c r="R667" s="54"/>
      <c r="S667" s="59"/>
      <c r="T667" s="59"/>
      <c r="U667" s="59"/>
      <c r="V667" s="59"/>
      <c r="W667" s="54"/>
    </row>
    <row r="668" spans="1:30">
      <c r="A668" s="10" t="s">
        <v>29</v>
      </c>
      <c r="B668" s="11">
        <v>10</v>
      </c>
      <c r="C668" s="55"/>
      <c r="D668" s="56"/>
      <c r="N668" s="53"/>
      <c r="O668" s="53"/>
      <c r="P668" s="53"/>
      <c r="Q668" s="53"/>
      <c r="R668" s="54"/>
      <c r="S668" s="59"/>
      <c r="T668" s="59"/>
      <c r="U668" s="59"/>
      <c r="V668" s="59"/>
      <c r="W668" s="54"/>
    </row>
    <row r="669" spans="1:30">
      <c r="A669" s="10" t="s">
        <v>30</v>
      </c>
      <c r="B669" s="11">
        <v>11</v>
      </c>
      <c r="C669" s="55"/>
      <c r="D669" s="56"/>
      <c r="N669" s="53"/>
      <c r="O669" s="53"/>
      <c r="P669" s="53"/>
      <c r="Q669" s="53"/>
      <c r="R669" s="54"/>
      <c r="S669" s="59"/>
      <c r="T669" s="59"/>
      <c r="U669" s="59"/>
      <c r="V669" s="59"/>
      <c r="W669" s="54"/>
    </row>
    <row r="670" spans="1:30">
      <c r="A670" s="10" t="s">
        <v>31</v>
      </c>
      <c r="B670" s="11">
        <v>7</v>
      </c>
      <c r="C670" s="55"/>
      <c r="D670" s="56"/>
      <c r="N670" s="6"/>
      <c r="O670" s="6"/>
      <c r="P670" s="6"/>
      <c r="Q670" s="6"/>
      <c r="R670" s="17"/>
      <c r="S670" s="15"/>
      <c r="T670" s="15"/>
      <c r="U670" s="15"/>
      <c r="V670" s="15"/>
      <c r="W670" s="17"/>
    </row>
    <row r="671" spans="1:30">
      <c r="A671" s="10" t="s">
        <v>32</v>
      </c>
      <c r="B671" s="11">
        <v>2</v>
      </c>
      <c r="C671" s="55"/>
      <c r="D671" s="56"/>
      <c r="N671" s="6"/>
      <c r="O671" s="6"/>
      <c r="P671" s="6"/>
      <c r="Q671" s="6"/>
      <c r="R671" s="17"/>
      <c r="S671" s="15"/>
      <c r="T671" s="15"/>
      <c r="U671" s="15"/>
      <c r="V671" s="15"/>
      <c r="W671" s="17"/>
    </row>
    <row r="672" spans="1:30">
      <c r="A672" s="10" t="s">
        <v>21</v>
      </c>
      <c r="B672" s="11">
        <v>6</v>
      </c>
      <c r="C672" s="55"/>
      <c r="D672" s="56"/>
      <c r="N672" s="6"/>
      <c r="O672" s="6"/>
      <c r="P672" s="6"/>
      <c r="Q672" s="6"/>
      <c r="R672" s="17"/>
      <c r="S672" s="15"/>
      <c r="T672" s="15"/>
      <c r="U672" s="15"/>
      <c r="V672" s="15"/>
      <c r="W672" s="17"/>
    </row>
    <row r="673" spans="1:23">
      <c r="A673" s="10" t="s">
        <v>22</v>
      </c>
      <c r="B673" s="11">
        <v>14</v>
      </c>
      <c r="C673" s="55"/>
      <c r="D673" s="56"/>
      <c r="N673" s="6"/>
      <c r="O673" s="6"/>
      <c r="P673" s="6"/>
      <c r="Q673" s="6"/>
      <c r="R673" s="17"/>
      <c r="S673" s="15"/>
      <c r="T673" s="15"/>
      <c r="U673" s="15"/>
      <c r="V673" s="15"/>
      <c r="W673" s="17"/>
    </row>
    <row r="674" spans="1:23">
      <c r="A674" s="10" t="s">
        <v>33</v>
      </c>
      <c r="B674" s="11">
        <v>12</v>
      </c>
      <c r="C674" s="55"/>
      <c r="D674" s="56"/>
      <c r="N674" s="6"/>
      <c r="O674" s="6"/>
      <c r="P674" s="6"/>
      <c r="Q674" s="6"/>
      <c r="R674" s="17"/>
      <c r="S674" s="15"/>
      <c r="T674" s="15"/>
      <c r="U674" s="15"/>
      <c r="V674" s="15"/>
      <c r="W674" s="17"/>
    </row>
    <row r="675" spans="1:23">
      <c r="A675" s="10" t="s">
        <v>34</v>
      </c>
      <c r="B675" s="11">
        <v>13</v>
      </c>
      <c r="C675" s="55"/>
      <c r="D675" s="56"/>
      <c r="N675" s="6"/>
      <c r="O675" s="6"/>
      <c r="P675" s="6"/>
      <c r="Q675" s="6"/>
      <c r="R675" s="17"/>
      <c r="S675" s="15"/>
      <c r="T675" s="15"/>
      <c r="U675" s="15"/>
      <c r="V675" s="15"/>
      <c r="W675" s="17"/>
    </row>
    <row r="676" spans="1:23">
      <c r="A676" s="10" t="s">
        <v>35</v>
      </c>
      <c r="B676" s="11">
        <v>15</v>
      </c>
      <c r="C676" s="55"/>
      <c r="D676" s="56"/>
      <c r="N676" s="6"/>
      <c r="O676" s="6"/>
      <c r="P676" s="6"/>
      <c r="Q676" s="6"/>
      <c r="R676" s="17"/>
      <c r="S676" s="15"/>
      <c r="T676" s="15"/>
      <c r="U676" s="15"/>
      <c r="V676" s="15"/>
      <c r="W676" s="17"/>
    </row>
    <row r="677" spans="1:23">
      <c r="A677" s="10" t="s">
        <v>36</v>
      </c>
      <c r="B677" s="11">
        <v>11</v>
      </c>
      <c r="C677" s="55"/>
      <c r="D677" s="56"/>
      <c r="N677" s="6"/>
      <c r="O677" s="6"/>
      <c r="P677" s="6"/>
      <c r="Q677" s="6"/>
      <c r="R677" s="17"/>
      <c r="S677" s="15"/>
      <c r="T677" s="15"/>
      <c r="U677" s="15"/>
      <c r="V677" s="15"/>
      <c r="W677" s="17"/>
    </row>
    <row r="678" spans="1:23">
      <c r="A678" s="10" t="s">
        <v>37</v>
      </c>
      <c r="B678" s="11">
        <v>11</v>
      </c>
      <c r="C678" s="55"/>
      <c r="D678" s="56"/>
      <c r="N678" s="6"/>
      <c r="O678" s="6"/>
      <c r="P678" s="6"/>
      <c r="Q678" s="6"/>
      <c r="R678" s="17"/>
      <c r="S678" s="15"/>
      <c r="T678" s="15"/>
      <c r="U678" s="15"/>
      <c r="V678" s="15"/>
      <c r="W678" s="17"/>
    </row>
    <row r="679" spans="1:23">
      <c r="A679" s="10" t="s">
        <v>38</v>
      </c>
      <c r="B679" s="11">
        <v>3</v>
      </c>
      <c r="C679" s="55"/>
      <c r="D679" s="56"/>
      <c r="N679" s="6"/>
      <c r="O679" s="6"/>
      <c r="P679" s="6"/>
      <c r="Q679" s="6"/>
      <c r="R679" s="17"/>
      <c r="S679" s="15"/>
      <c r="T679" s="15"/>
      <c r="U679" s="15"/>
      <c r="V679" s="15"/>
      <c r="W679" s="17"/>
    </row>
    <row r="680" spans="1:23">
      <c r="A680" s="10" t="s">
        <v>24</v>
      </c>
      <c r="B680" s="11">
        <v>7</v>
      </c>
      <c r="C680" s="55"/>
      <c r="D680" s="56"/>
      <c r="N680" s="6"/>
      <c r="O680" s="6"/>
      <c r="P680" s="6"/>
      <c r="Q680" s="6"/>
      <c r="R680" s="17"/>
      <c r="S680" s="15"/>
      <c r="T680" s="15"/>
      <c r="U680" s="15"/>
      <c r="V680" s="15"/>
      <c r="W680" s="17"/>
    </row>
    <row r="681" spans="1:23">
      <c r="A681" s="10" t="s">
        <v>39</v>
      </c>
      <c r="B681" s="11">
        <v>21</v>
      </c>
      <c r="C681" s="55"/>
      <c r="D681" s="56"/>
      <c r="N681" s="6"/>
      <c r="O681" s="6"/>
      <c r="P681" s="6"/>
      <c r="Q681" s="6"/>
      <c r="R681" s="17"/>
      <c r="S681" s="15"/>
      <c r="T681" s="15"/>
      <c r="U681" s="15"/>
      <c r="V681" s="15"/>
      <c r="W681" s="17"/>
    </row>
    <row r="682" spans="1:23">
      <c r="A682" s="10" t="s">
        <v>40</v>
      </c>
      <c r="B682" s="11">
        <v>17</v>
      </c>
      <c r="C682" s="55"/>
      <c r="D682" s="56"/>
      <c r="N682" s="6"/>
      <c r="O682" s="6"/>
      <c r="P682" s="6"/>
      <c r="Q682" s="6"/>
      <c r="R682" s="17"/>
      <c r="S682" s="15"/>
      <c r="T682" s="15"/>
      <c r="U682" s="15"/>
      <c r="V682" s="15"/>
      <c r="W682" s="17"/>
    </row>
    <row r="683" spans="1:23">
      <c r="A683" s="10" t="s">
        <v>41</v>
      </c>
      <c r="B683" s="11">
        <v>17</v>
      </c>
      <c r="C683" s="55"/>
      <c r="D683" s="56"/>
      <c r="N683" s="6"/>
      <c r="O683" s="6"/>
      <c r="P683" s="6"/>
      <c r="Q683" s="6"/>
      <c r="R683" s="17"/>
      <c r="S683" s="15"/>
      <c r="T683" s="15"/>
      <c r="U683" s="15"/>
      <c r="V683" s="15"/>
      <c r="W683" s="17"/>
    </row>
    <row r="684" spans="1:23">
      <c r="A684" s="10" t="s">
        <v>42</v>
      </c>
      <c r="B684" s="11">
        <v>14</v>
      </c>
      <c r="C684" s="55"/>
      <c r="D684" s="56"/>
      <c r="N684" s="6"/>
      <c r="O684" s="6"/>
      <c r="P684" s="6"/>
      <c r="Q684" s="6"/>
      <c r="R684" s="17"/>
      <c r="S684" s="15"/>
      <c r="T684" s="15"/>
      <c r="U684" s="15"/>
      <c r="V684" s="15"/>
      <c r="W684" s="17"/>
    </row>
    <row r="685" spans="1:23">
      <c r="A685" s="10" t="s">
        <v>43</v>
      </c>
      <c r="B685" s="11">
        <v>12</v>
      </c>
      <c r="C685" s="55"/>
      <c r="D685" s="56"/>
      <c r="N685" s="6"/>
      <c r="O685" s="6"/>
      <c r="P685" s="6"/>
      <c r="Q685" s="6"/>
      <c r="R685" s="17"/>
      <c r="S685" s="15"/>
      <c r="T685" s="15"/>
      <c r="U685" s="15"/>
      <c r="V685" s="15"/>
      <c r="W685" s="17"/>
    </row>
    <row r="686" spans="1:23">
      <c r="A686" s="10" t="s">
        <v>44</v>
      </c>
      <c r="B686" s="11">
        <v>8</v>
      </c>
      <c r="C686" s="55"/>
      <c r="D686" s="56"/>
      <c r="N686" s="6"/>
      <c r="O686" s="6"/>
      <c r="P686" s="6"/>
      <c r="Q686" s="6"/>
      <c r="R686" s="17"/>
      <c r="S686" s="15"/>
      <c r="T686" s="15"/>
      <c r="U686" s="15"/>
      <c r="V686" s="15"/>
      <c r="W686" s="17"/>
    </row>
    <row r="687" spans="1:23">
      <c r="A687" s="10" t="s">
        <v>45</v>
      </c>
      <c r="B687" s="11"/>
      <c r="C687" s="55"/>
      <c r="D687" s="56"/>
      <c r="N687" s="6"/>
      <c r="O687" s="6"/>
      <c r="P687" s="6"/>
      <c r="Q687" s="6"/>
      <c r="R687" s="17"/>
      <c r="S687" s="15"/>
      <c r="T687" s="15"/>
      <c r="U687" s="15"/>
      <c r="V687" s="15"/>
      <c r="W687" s="17"/>
    </row>
    <row r="688" spans="1:23">
      <c r="A688" s="10" t="s">
        <v>46</v>
      </c>
      <c r="B688" s="11">
        <v>17</v>
      </c>
      <c r="C688" s="55"/>
      <c r="D688" s="56"/>
      <c r="N688" s="6"/>
      <c r="O688" s="6"/>
      <c r="P688" s="6"/>
      <c r="Q688" s="6"/>
      <c r="R688" s="17"/>
      <c r="S688" s="15"/>
      <c r="T688" s="15"/>
      <c r="U688" s="15"/>
      <c r="V688" s="15"/>
      <c r="W688" s="17"/>
    </row>
    <row r="689" spans="1:30">
      <c r="A689" s="10" t="s">
        <v>47</v>
      </c>
      <c r="B689" s="11">
        <v>16</v>
      </c>
      <c r="C689" s="55"/>
      <c r="D689" s="56"/>
      <c r="N689" s="6"/>
      <c r="O689" s="6"/>
      <c r="P689" s="6"/>
      <c r="Q689" s="6"/>
      <c r="R689" s="17"/>
      <c r="S689" s="15"/>
      <c r="T689" s="15"/>
      <c r="U689" s="15"/>
      <c r="V689" s="15"/>
      <c r="W689" s="17"/>
    </row>
    <row r="690" spans="1:30">
      <c r="A690" s="10" t="s">
        <v>48</v>
      </c>
      <c r="B690" s="11">
        <v>13</v>
      </c>
      <c r="C690" s="55"/>
      <c r="D690" s="56"/>
      <c r="N690" s="6"/>
      <c r="O690" s="6"/>
      <c r="P690" s="6"/>
      <c r="Q690" s="6"/>
      <c r="R690" s="17"/>
      <c r="S690" s="15"/>
      <c r="T690" s="15"/>
      <c r="U690" s="15"/>
      <c r="V690" s="15"/>
      <c r="W690" s="17"/>
    </row>
    <row r="691" spans="1:30">
      <c r="A691" s="10" t="s">
        <v>49</v>
      </c>
      <c r="B691" s="11">
        <v>12</v>
      </c>
      <c r="C691" s="55"/>
      <c r="D691" s="56"/>
      <c r="N691" s="6"/>
      <c r="O691" s="6"/>
      <c r="P691" s="6"/>
      <c r="Q691" s="6"/>
      <c r="R691" s="17"/>
      <c r="S691" s="15"/>
      <c r="T691" s="15"/>
      <c r="U691" s="15"/>
      <c r="V691" s="15"/>
      <c r="W691" s="17"/>
    </row>
    <row r="692" spans="1:30">
      <c r="A692" s="10" t="s">
        <v>50</v>
      </c>
      <c r="B692" s="11">
        <v>8</v>
      </c>
      <c r="C692" s="55"/>
      <c r="D692" s="56"/>
      <c r="N692" s="6"/>
      <c r="O692" s="6"/>
      <c r="P692" s="6"/>
      <c r="Q692" s="6"/>
      <c r="R692" s="17"/>
      <c r="S692" s="15"/>
      <c r="T692" s="15"/>
      <c r="U692" s="15"/>
      <c r="V692" s="15"/>
      <c r="W692" s="17"/>
    </row>
    <row r="693" spans="1:30">
      <c r="A693" s="12"/>
      <c r="B693" s="11"/>
      <c r="C693" s="55"/>
      <c r="D693" s="56"/>
      <c r="N693" s="6"/>
      <c r="O693" s="6"/>
      <c r="P693" s="6"/>
      <c r="Q693" s="6"/>
      <c r="R693" s="17"/>
      <c r="S693" s="15"/>
      <c r="T693" s="15"/>
      <c r="U693" s="15"/>
      <c r="V693" s="15"/>
      <c r="W693" s="17"/>
    </row>
    <row r="694" spans="1:30">
      <c r="A694" s="8" t="s">
        <v>125</v>
      </c>
      <c r="B694" s="8"/>
      <c r="C694" s="8">
        <f>SUM(C695:D701)</f>
        <v>0</v>
      </c>
      <c r="D694" s="83">
        <v>969.57</v>
      </c>
      <c r="E694" s="7"/>
      <c r="F694" s="7"/>
      <c r="G694" s="7"/>
      <c r="H694" s="7"/>
      <c r="I694" s="79"/>
      <c r="J694" s="79"/>
      <c r="K694" s="79"/>
      <c r="L694" s="79"/>
      <c r="M694" s="7"/>
      <c r="N694" s="52" t="s">
        <v>144</v>
      </c>
      <c r="O694" s="53"/>
      <c r="P694" s="53"/>
      <c r="Q694" s="53"/>
      <c r="R694" s="54"/>
      <c r="S694" s="58" t="s">
        <v>83</v>
      </c>
      <c r="T694" s="59"/>
      <c r="U694" s="59"/>
      <c r="V694" s="59"/>
      <c r="W694" s="54"/>
      <c r="Y694" s="9" t="s">
        <v>84</v>
      </c>
      <c r="Z694" s="1">
        <f>IF(Y694&lt;"20",C694+E694+F694,IF(Y694&gt;"59",C694+E694+F694,0))</f>
        <v>0</v>
      </c>
      <c r="AB694" s="1">
        <f>IF(Y694&gt;"19",IF(Y694&lt;"60",C694+E694+F694,0),0)</f>
        <v>0</v>
      </c>
      <c r="AD694" s="1">
        <f>(C694+E694+F694)*D694</f>
        <v>0</v>
      </c>
    </row>
    <row r="695" spans="1:30">
      <c r="A695" s="10" t="s">
        <v>85</v>
      </c>
      <c r="B695" s="11"/>
      <c r="C695" s="55"/>
      <c r="D695" s="56"/>
      <c r="N695" s="53"/>
      <c r="O695" s="53"/>
      <c r="P695" s="53"/>
      <c r="Q695" s="53"/>
      <c r="R695" s="54"/>
      <c r="S695" s="59"/>
      <c r="T695" s="59"/>
      <c r="U695" s="59"/>
      <c r="V695" s="59"/>
      <c r="W695" s="54"/>
    </row>
    <row r="696" spans="1:30">
      <c r="A696" s="10" t="s">
        <v>86</v>
      </c>
      <c r="B696" s="11">
        <v>7</v>
      </c>
      <c r="C696" s="55"/>
      <c r="D696" s="56"/>
      <c r="N696" s="53"/>
      <c r="O696" s="53"/>
      <c r="P696" s="53"/>
      <c r="Q696" s="53"/>
      <c r="R696" s="54"/>
      <c r="S696" s="59"/>
      <c r="T696" s="59"/>
      <c r="U696" s="59"/>
      <c r="V696" s="59"/>
      <c r="W696" s="54"/>
    </row>
    <row r="697" spans="1:30">
      <c r="A697" s="10" t="s">
        <v>87</v>
      </c>
      <c r="B697" s="11">
        <v>24</v>
      </c>
      <c r="C697" s="55"/>
      <c r="D697" s="56"/>
      <c r="N697" s="53"/>
      <c r="O697" s="53"/>
      <c r="P697" s="53"/>
      <c r="Q697" s="53"/>
      <c r="R697" s="54"/>
      <c r="S697" s="59"/>
      <c r="T697" s="59"/>
      <c r="U697" s="59"/>
      <c r="V697" s="59"/>
      <c r="W697" s="54"/>
    </row>
    <row r="698" spans="1:30">
      <c r="A698" s="10" t="s">
        <v>88</v>
      </c>
      <c r="B698" s="11">
        <v>24</v>
      </c>
      <c r="C698" s="55"/>
      <c r="D698" s="56"/>
      <c r="N698" s="53"/>
      <c r="O698" s="53"/>
      <c r="P698" s="53"/>
      <c r="Q698" s="53"/>
      <c r="R698" s="54"/>
      <c r="S698" s="59"/>
      <c r="T698" s="59"/>
      <c r="U698" s="59"/>
      <c r="V698" s="59"/>
      <c r="W698" s="54"/>
    </row>
    <row r="699" spans="1:30">
      <c r="A699" s="10" t="s">
        <v>89</v>
      </c>
      <c r="B699" s="11">
        <v>15</v>
      </c>
      <c r="C699" s="55"/>
      <c r="D699" s="56"/>
      <c r="N699" s="53"/>
      <c r="O699" s="53"/>
      <c r="P699" s="53"/>
      <c r="Q699" s="53"/>
      <c r="R699" s="54"/>
      <c r="S699" s="59"/>
      <c r="T699" s="59"/>
      <c r="U699" s="59"/>
      <c r="V699" s="59"/>
      <c r="W699" s="54"/>
    </row>
    <row r="700" spans="1:30">
      <c r="A700" s="10" t="s">
        <v>90</v>
      </c>
      <c r="B700" s="11">
        <v>8</v>
      </c>
      <c r="C700" s="55"/>
      <c r="D700" s="56"/>
      <c r="N700" s="6"/>
      <c r="O700" s="6"/>
      <c r="P700" s="6"/>
      <c r="Q700" s="6"/>
      <c r="R700" s="17"/>
      <c r="S700" s="15"/>
      <c r="T700" s="15"/>
      <c r="U700" s="15"/>
      <c r="V700" s="15"/>
      <c r="W700" s="17"/>
    </row>
    <row r="701" spans="1:30">
      <c r="A701" s="10" t="s">
        <v>91</v>
      </c>
      <c r="B701" s="11"/>
      <c r="C701" s="55"/>
      <c r="D701" s="56"/>
      <c r="N701" s="6"/>
      <c r="O701" s="6"/>
      <c r="P701" s="6"/>
      <c r="Q701" s="6"/>
      <c r="R701" s="17"/>
      <c r="S701" s="15"/>
      <c r="T701" s="15"/>
      <c r="U701" s="15"/>
      <c r="V701" s="15"/>
      <c r="W701" s="17"/>
    </row>
    <row r="702" spans="1:30">
      <c r="A702" s="12"/>
      <c r="B702" s="11"/>
      <c r="C702" s="55"/>
      <c r="D702" s="56"/>
      <c r="N702" s="6"/>
      <c r="O702" s="6"/>
      <c r="P702" s="6"/>
      <c r="Q702" s="6"/>
      <c r="R702" s="17"/>
      <c r="S702" s="15"/>
      <c r="T702" s="15"/>
      <c r="U702" s="15"/>
      <c r="V702" s="15"/>
      <c r="W702" s="17"/>
    </row>
    <row r="703" spans="1:30">
      <c r="A703" s="12"/>
      <c r="B703" s="13"/>
      <c r="C703" s="51"/>
      <c r="D703" s="51"/>
      <c r="N703" s="6"/>
      <c r="O703" s="6"/>
      <c r="P703" s="6"/>
      <c r="Q703" s="6"/>
      <c r="R703" s="17"/>
      <c r="S703" s="15"/>
      <c r="T703" s="15"/>
      <c r="U703" s="15"/>
      <c r="V703" s="15"/>
      <c r="W703" s="17"/>
    </row>
    <row r="704" spans="1:30">
      <c r="A704" s="12"/>
      <c r="B704" s="13"/>
      <c r="C704" s="51"/>
      <c r="D704" s="51"/>
      <c r="N704" s="6"/>
      <c r="O704" s="6"/>
      <c r="P704" s="6"/>
      <c r="Q704" s="6"/>
      <c r="R704" s="17"/>
      <c r="S704" s="15"/>
      <c r="T704" s="15"/>
      <c r="U704" s="15"/>
      <c r="V704" s="15"/>
      <c r="W704" s="17"/>
    </row>
    <row r="705" spans="1:30">
      <c r="A705" s="12"/>
      <c r="B705" s="13"/>
      <c r="C705" s="51"/>
      <c r="D705" s="51"/>
      <c r="N705" s="6"/>
      <c r="O705" s="6"/>
      <c r="P705" s="6"/>
      <c r="Q705" s="6"/>
      <c r="R705" s="17"/>
      <c r="S705" s="15"/>
      <c r="T705" s="15"/>
      <c r="U705" s="15"/>
      <c r="V705" s="15"/>
      <c r="W705" s="17"/>
    </row>
    <row r="706" spans="1:30">
      <c r="A706" s="12"/>
      <c r="B706" s="13"/>
      <c r="C706" s="51"/>
      <c r="D706" s="51"/>
      <c r="N706" s="6"/>
      <c r="O706" s="6"/>
      <c r="P706" s="6"/>
      <c r="Q706" s="6"/>
      <c r="R706" s="17"/>
      <c r="S706" s="15"/>
      <c r="T706" s="15"/>
      <c r="U706" s="15"/>
      <c r="V706" s="15"/>
      <c r="W706" s="17"/>
    </row>
    <row r="707" spans="1:30">
      <c r="A707" s="12"/>
      <c r="B707" s="13"/>
      <c r="C707" s="51"/>
      <c r="D707" s="51"/>
      <c r="N707" s="6"/>
      <c r="O707" s="6"/>
      <c r="P707" s="6"/>
      <c r="Q707" s="6"/>
      <c r="R707" s="17"/>
      <c r="S707" s="15"/>
      <c r="T707" s="15"/>
      <c r="U707" s="15"/>
      <c r="V707" s="15"/>
      <c r="W707" s="17"/>
    </row>
    <row r="708" spans="1:30">
      <c r="A708" s="12"/>
      <c r="B708" s="13"/>
      <c r="C708" s="51"/>
      <c r="D708" s="51"/>
      <c r="N708" s="6"/>
      <c r="O708" s="6"/>
      <c r="P708" s="6"/>
      <c r="Q708" s="6"/>
      <c r="R708" s="17"/>
      <c r="S708" s="15"/>
      <c r="T708" s="15"/>
      <c r="U708" s="15"/>
      <c r="V708" s="15"/>
      <c r="W708" s="17"/>
    </row>
    <row r="709" spans="1:30">
      <c r="A709" s="12"/>
      <c r="B709" s="13"/>
      <c r="C709" s="51"/>
      <c r="D709" s="51"/>
      <c r="N709" s="6"/>
      <c r="O709" s="6"/>
      <c r="P709" s="6"/>
      <c r="Q709" s="6"/>
      <c r="R709" s="17"/>
      <c r="S709" s="15"/>
      <c r="T709" s="15"/>
      <c r="U709" s="15"/>
      <c r="V709" s="15"/>
      <c r="W709" s="17"/>
    </row>
    <row r="710" spans="1:30">
      <c r="A710" s="8" t="s">
        <v>126</v>
      </c>
      <c r="B710" s="8"/>
      <c r="C710" s="8">
        <f>SUM(C711:D715)</f>
        <v>0</v>
      </c>
      <c r="D710" s="83">
        <v>1050.3675000000001</v>
      </c>
      <c r="E710" s="7"/>
      <c r="F710" s="7"/>
      <c r="G710" s="7"/>
      <c r="H710" s="7"/>
      <c r="I710" s="79"/>
      <c r="J710" s="79"/>
      <c r="K710" s="79"/>
      <c r="L710" s="79"/>
      <c r="M710" s="7"/>
      <c r="N710" s="52" t="s">
        <v>145</v>
      </c>
      <c r="O710" s="53"/>
      <c r="P710" s="53"/>
      <c r="Q710" s="53"/>
      <c r="R710" s="54"/>
      <c r="S710" s="58" t="s">
        <v>93</v>
      </c>
      <c r="T710" s="59"/>
      <c r="U710" s="59"/>
      <c r="V710" s="59"/>
      <c r="W710" s="54"/>
      <c r="Y710" s="9" t="s">
        <v>94</v>
      </c>
      <c r="Z710" s="1">
        <f>IF(Y710&lt;"20",C710+E710+F710,IF(Y710&gt;"59",C710+E710+F710,0))</f>
        <v>0</v>
      </c>
      <c r="AB710" s="1">
        <f>IF(Y710&gt;"19",IF(Y710&lt;"60",C710+E710+F710,0),0)</f>
        <v>0</v>
      </c>
      <c r="AD710" s="1">
        <f>(C710+E710+F710)*D710</f>
        <v>0</v>
      </c>
    </row>
    <row r="711" spans="1:30">
      <c r="A711" s="10" t="s">
        <v>86</v>
      </c>
      <c r="B711" s="11">
        <v>3</v>
      </c>
      <c r="C711" s="55"/>
      <c r="D711" s="56"/>
      <c r="N711" s="53"/>
      <c r="O711" s="53"/>
      <c r="P711" s="53"/>
      <c r="Q711" s="53"/>
      <c r="R711" s="54"/>
      <c r="S711" s="59"/>
      <c r="T711" s="59"/>
      <c r="U711" s="59"/>
      <c r="V711" s="59"/>
      <c r="W711" s="54"/>
    </row>
    <row r="712" spans="1:30">
      <c r="A712" s="10" t="s">
        <v>87</v>
      </c>
      <c r="B712" s="11">
        <v>13</v>
      </c>
      <c r="C712" s="55"/>
      <c r="D712" s="56"/>
      <c r="N712" s="53"/>
      <c r="O712" s="53"/>
      <c r="P712" s="53"/>
      <c r="Q712" s="53"/>
      <c r="R712" s="54"/>
      <c r="S712" s="59"/>
      <c r="T712" s="59"/>
      <c r="U712" s="59"/>
      <c r="V712" s="59"/>
      <c r="W712" s="54"/>
    </row>
    <row r="713" spans="1:30">
      <c r="A713" s="10" t="s">
        <v>88</v>
      </c>
      <c r="B713" s="11">
        <v>24</v>
      </c>
      <c r="C713" s="55"/>
      <c r="D713" s="56"/>
      <c r="N713" s="53"/>
      <c r="O713" s="53"/>
      <c r="P713" s="53"/>
      <c r="Q713" s="53"/>
      <c r="R713" s="54"/>
      <c r="S713" s="59"/>
      <c r="T713" s="59"/>
      <c r="U713" s="59"/>
      <c r="V713" s="59"/>
      <c r="W713" s="54"/>
    </row>
    <row r="714" spans="1:30">
      <c r="A714" s="10" t="s">
        <v>89</v>
      </c>
      <c r="B714" s="11">
        <v>26</v>
      </c>
      <c r="C714" s="55"/>
      <c r="D714" s="56"/>
      <c r="N714" s="53"/>
      <c r="O714" s="53"/>
      <c r="P714" s="53"/>
      <c r="Q714" s="53"/>
      <c r="R714" s="54"/>
      <c r="S714" s="59"/>
      <c r="T714" s="59"/>
      <c r="U714" s="59"/>
      <c r="V714" s="59"/>
      <c r="W714" s="54"/>
    </row>
    <row r="715" spans="1:30">
      <c r="A715" s="10" t="s">
        <v>90</v>
      </c>
      <c r="B715" s="11">
        <v>7</v>
      </c>
      <c r="C715" s="55"/>
      <c r="D715" s="56"/>
      <c r="N715" s="53"/>
      <c r="O715" s="53"/>
      <c r="P715" s="53"/>
      <c r="Q715" s="53"/>
      <c r="R715" s="54"/>
      <c r="S715" s="59"/>
      <c r="T715" s="59"/>
      <c r="U715" s="59"/>
      <c r="V715" s="59"/>
      <c r="W715" s="54"/>
    </row>
    <row r="716" spans="1:30">
      <c r="A716" s="12"/>
      <c r="B716" s="11"/>
      <c r="C716" s="55"/>
      <c r="D716" s="56"/>
      <c r="N716" s="6"/>
      <c r="O716" s="6"/>
      <c r="P716" s="6"/>
      <c r="Q716" s="6"/>
      <c r="R716" s="17"/>
      <c r="S716" s="15"/>
      <c r="T716" s="15"/>
      <c r="U716" s="15"/>
      <c r="V716" s="15"/>
      <c r="W716" s="17"/>
    </row>
    <row r="717" spans="1:30">
      <c r="A717" s="12"/>
      <c r="B717" s="13"/>
      <c r="C717" s="51"/>
      <c r="D717" s="51"/>
      <c r="N717" s="6"/>
      <c r="O717" s="6"/>
      <c r="P717" s="6"/>
      <c r="Q717" s="6"/>
      <c r="R717" s="17"/>
      <c r="S717" s="15"/>
      <c r="T717" s="15"/>
      <c r="U717" s="15"/>
      <c r="V717" s="15"/>
      <c r="W717" s="17"/>
    </row>
    <row r="718" spans="1:30">
      <c r="A718" s="12"/>
      <c r="B718" s="13"/>
      <c r="C718" s="51"/>
      <c r="D718" s="51"/>
      <c r="N718" s="6"/>
      <c r="O718" s="6"/>
      <c r="P718" s="6"/>
      <c r="Q718" s="6"/>
      <c r="R718" s="17"/>
      <c r="S718" s="15"/>
      <c r="T718" s="15"/>
      <c r="U718" s="15"/>
      <c r="V718" s="15"/>
      <c r="W718" s="17"/>
    </row>
    <row r="719" spans="1:30">
      <c r="A719" s="12"/>
      <c r="B719" s="13"/>
      <c r="C719" s="51"/>
      <c r="D719" s="51"/>
      <c r="N719" s="6"/>
      <c r="O719" s="6"/>
      <c r="P719" s="6"/>
      <c r="Q719" s="6"/>
      <c r="R719" s="17"/>
      <c r="S719" s="15"/>
      <c r="T719" s="15"/>
      <c r="U719" s="15"/>
      <c r="V719" s="15"/>
      <c r="W719" s="17"/>
    </row>
    <row r="720" spans="1:30">
      <c r="A720" s="12"/>
      <c r="B720" s="13"/>
      <c r="C720" s="51"/>
      <c r="D720" s="51"/>
      <c r="N720" s="6"/>
      <c r="O720" s="6"/>
      <c r="P720" s="6"/>
      <c r="Q720" s="6"/>
      <c r="R720" s="17"/>
      <c r="S720" s="15"/>
      <c r="T720" s="15"/>
      <c r="U720" s="15"/>
      <c r="V720" s="15"/>
      <c r="W720" s="17"/>
    </row>
    <row r="721" spans="1:30">
      <c r="A721" s="12"/>
      <c r="B721" s="13"/>
      <c r="C721" s="51"/>
      <c r="D721" s="51"/>
      <c r="N721" s="6"/>
      <c r="O721" s="6"/>
      <c r="P721" s="6"/>
      <c r="Q721" s="6"/>
      <c r="R721" s="17"/>
      <c r="S721" s="15"/>
      <c r="T721" s="15"/>
      <c r="U721" s="15"/>
      <c r="V721" s="15"/>
      <c r="W721" s="17"/>
    </row>
    <row r="722" spans="1:30">
      <c r="A722" s="12"/>
      <c r="B722" s="13"/>
      <c r="C722" s="51"/>
      <c r="D722" s="51"/>
      <c r="N722" s="6"/>
      <c r="O722" s="6"/>
      <c r="P722" s="6"/>
      <c r="Q722" s="6"/>
      <c r="R722" s="17"/>
      <c r="S722" s="15"/>
      <c r="T722" s="15"/>
      <c r="U722" s="15"/>
      <c r="V722" s="15"/>
      <c r="W722" s="17"/>
    </row>
    <row r="723" spans="1:30">
      <c r="A723" s="12"/>
      <c r="B723" s="13"/>
      <c r="C723" s="51"/>
      <c r="D723" s="51"/>
      <c r="N723" s="6"/>
      <c r="O723" s="6"/>
      <c r="P723" s="6"/>
      <c r="Q723" s="6"/>
      <c r="R723" s="17"/>
      <c r="S723" s="15"/>
      <c r="T723" s="15"/>
      <c r="U723" s="15"/>
      <c r="V723" s="15"/>
      <c r="W723" s="17"/>
    </row>
    <row r="724" spans="1:30">
      <c r="A724" s="12"/>
      <c r="B724" s="13"/>
      <c r="C724" s="51"/>
      <c r="D724" s="51"/>
      <c r="N724" s="6"/>
      <c r="O724" s="6"/>
      <c r="P724" s="6"/>
      <c r="Q724" s="6"/>
      <c r="R724" s="17"/>
      <c r="S724" s="15"/>
      <c r="T724" s="15"/>
      <c r="U724" s="15"/>
      <c r="V724" s="15"/>
      <c r="W724" s="17"/>
    </row>
    <row r="725" spans="1:30">
      <c r="A725" s="12"/>
      <c r="B725" s="13"/>
      <c r="C725" s="51"/>
      <c r="D725" s="51"/>
      <c r="N725" s="6"/>
      <c r="O725" s="6"/>
      <c r="P725" s="6"/>
      <c r="Q725" s="6"/>
      <c r="R725" s="17"/>
      <c r="S725" s="15"/>
      <c r="T725" s="15"/>
      <c r="U725" s="15"/>
      <c r="V725" s="15"/>
      <c r="W725" s="17"/>
    </row>
    <row r="726" spans="1:30" ht="21">
      <c r="A726" s="3" t="s">
        <v>127</v>
      </c>
      <c r="B726" s="2"/>
      <c r="C726" s="4" t="s">
        <v>2</v>
      </c>
      <c r="D726" s="83"/>
      <c r="E726" s="2"/>
      <c r="F726" s="2"/>
      <c r="G726" s="2"/>
      <c r="H726" s="2"/>
      <c r="I726" s="76"/>
      <c r="J726" s="77" t="s">
        <v>3</v>
      </c>
      <c r="K726" s="78">
        <f>SUM(AD726:AD878)</f>
        <v>0</v>
      </c>
      <c r="L726" s="76"/>
      <c r="M726" s="2"/>
      <c r="N726" s="2"/>
      <c r="O726" s="5" t="s">
        <v>4</v>
      </c>
      <c r="P726" s="14">
        <f>SUM(Z726:Z878)</f>
        <v>0</v>
      </c>
      <c r="Q726" s="5" t="s">
        <v>5</v>
      </c>
      <c r="R726" s="24">
        <f>SUM(AB726:AB878)</f>
        <v>0</v>
      </c>
      <c r="S726" s="2"/>
      <c r="T726" s="2"/>
      <c r="U726" s="2"/>
      <c r="V726" s="2"/>
      <c r="W726" s="16"/>
    </row>
    <row r="727" spans="1:30">
      <c r="A727" s="8" t="s">
        <v>128</v>
      </c>
      <c r="B727" s="8"/>
      <c r="C727" s="8">
        <f>SUM(C728:D738)</f>
        <v>0</v>
      </c>
      <c r="D727" s="83">
        <v>2181.5324999999998</v>
      </c>
      <c r="E727" s="7"/>
      <c r="F727" s="7"/>
      <c r="G727" s="7"/>
      <c r="H727" s="7"/>
      <c r="I727" s="79"/>
      <c r="J727" s="79"/>
      <c r="K727" s="79"/>
      <c r="L727" s="79"/>
      <c r="M727" s="7"/>
      <c r="N727" s="60" t="s">
        <v>146</v>
      </c>
      <c r="O727" s="61"/>
      <c r="P727" s="61"/>
      <c r="Q727" s="61"/>
      <c r="R727" s="62"/>
      <c r="S727" s="60" t="s">
        <v>97</v>
      </c>
      <c r="T727" s="61"/>
      <c r="U727" s="61"/>
      <c r="V727" s="61"/>
      <c r="W727" s="62"/>
      <c r="Y727" s="9" t="s">
        <v>8</v>
      </c>
      <c r="Z727" s="1">
        <f>IF(Y727&lt;"20",C727+E727+F727,IF(Y727&gt;"59",C727+E727+F727,0))</f>
        <v>0</v>
      </c>
      <c r="AB727" s="1">
        <f>IF(Y727&gt;"19",IF(Y727&lt;"60",C727+E727+F727,0),0)</f>
        <v>0</v>
      </c>
      <c r="AD727" s="1">
        <f>(C727+E727+F727)*D727</f>
        <v>0</v>
      </c>
    </row>
    <row r="728" spans="1:30">
      <c r="A728" s="10" t="s">
        <v>12</v>
      </c>
      <c r="B728" s="11">
        <v>1</v>
      </c>
      <c r="C728" s="55"/>
      <c r="D728" s="56"/>
      <c r="N728" s="53"/>
      <c r="O728" s="53"/>
      <c r="P728" s="53"/>
      <c r="Q728" s="53"/>
      <c r="R728" s="54"/>
      <c r="S728" s="59"/>
      <c r="T728" s="59"/>
      <c r="U728" s="59"/>
      <c r="V728" s="59"/>
      <c r="W728" s="54"/>
    </row>
    <row r="729" spans="1:30">
      <c r="A729" s="10" t="s">
        <v>13</v>
      </c>
      <c r="B729" s="11">
        <v>1</v>
      </c>
      <c r="C729" s="55"/>
      <c r="D729" s="56"/>
      <c r="N729" s="53"/>
      <c r="O729" s="53"/>
      <c r="P729" s="53"/>
      <c r="Q729" s="53"/>
      <c r="R729" s="54"/>
      <c r="S729" s="59"/>
      <c r="T729" s="59"/>
      <c r="U729" s="59"/>
      <c r="V729" s="59"/>
      <c r="W729" s="54"/>
    </row>
    <row r="730" spans="1:30">
      <c r="A730" s="10" t="s">
        <v>14</v>
      </c>
      <c r="B730" s="11">
        <v>4</v>
      </c>
      <c r="C730" s="55"/>
      <c r="D730" s="56"/>
      <c r="N730" s="53"/>
      <c r="O730" s="53"/>
      <c r="P730" s="53"/>
      <c r="Q730" s="53"/>
      <c r="R730" s="54"/>
      <c r="S730" s="59"/>
      <c r="T730" s="59"/>
      <c r="U730" s="59"/>
      <c r="V730" s="59"/>
      <c r="W730" s="54"/>
    </row>
    <row r="731" spans="1:30">
      <c r="A731" s="10" t="s">
        <v>15</v>
      </c>
      <c r="B731" s="11"/>
      <c r="C731" s="55"/>
      <c r="D731" s="56"/>
      <c r="N731" s="53"/>
      <c r="O731" s="53"/>
      <c r="P731" s="53"/>
      <c r="Q731" s="53"/>
      <c r="R731" s="54"/>
      <c r="S731" s="59"/>
      <c r="T731" s="59"/>
      <c r="U731" s="59"/>
      <c r="V731" s="59"/>
      <c r="W731" s="54"/>
    </row>
    <row r="732" spans="1:30">
      <c r="A732" s="10" t="s">
        <v>16</v>
      </c>
      <c r="B732" s="11"/>
      <c r="C732" s="55"/>
      <c r="D732" s="56"/>
      <c r="N732" s="53"/>
      <c r="O732" s="53"/>
      <c r="P732" s="53"/>
      <c r="Q732" s="53"/>
      <c r="R732" s="54"/>
      <c r="S732" s="59"/>
      <c r="T732" s="59"/>
      <c r="U732" s="59"/>
      <c r="V732" s="59"/>
      <c r="W732" s="54"/>
    </row>
    <row r="733" spans="1:30">
      <c r="A733" s="10" t="s">
        <v>17</v>
      </c>
      <c r="B733" s="11">
        <v>1</v>
      </c>
      <c r="C733" s="55"/>
      <c r="D733" s="56"/>
      <c r="N733" s="6"/>
      <c r="O733" s="6"/>
      <c r="P733" s="6"/>
      <c r="Q733" s="6"/>
      <c r="R733" s="17"/>
      <c r="S733" s="15"/>
      <c r="T733" s="15"/>
      <c r="U733" s="15"/>
      <c r="V733" s="15"/>
      <c r="W733" s="17"/>
    </row>
    <row r="734" spans="1:30">
      <c r="A734" s="10" t="s">
        <v>18</v>
      </c>
      <c r="B734" s="11">
        <v>2</v>
      </c>
      <c r="C734" s="55"/>
      <c r="D734" s="56"/>
      <c r="N734" s="6"/>
      <c r="O734" s="6"/>
      <c r="P734" s="6"/>
      <c r="Q734" s="6"/>
      <c r="R734" s="17"/>
      <c r="S734" s="15"/>
      <c r="T734" s="15"/>
      <c r="U734" s="15"/>
      <c r="V734" s="15"/>
      <c r="W734" s="17"/>
    </row>
    <row r="735" spans="1:30">
      <c r="A735" s="10" t="s">
        <v>21</v>
      </c>
      <c r="B735" s="11">
        <v>2</v>
      </c>
      <c r="C735" s="55"/>
      <c r="D735" s="56"/>
      <c r="N735" s="6"/>
      <c r="O735" s="6"/>
      <c r="P735" s="6"/>
      <c r="Q735" s="6"/>
      <c r="R735" s="17"/>
      <c r="S735" s="15"/>
      <c r="T735" s="15"/>
      <c r="U735" s="15"/>
      <c r="V735" s="15"/>
      <c r="W735" s="17"/>
    </row>
    <row r="736" spans="1:30">
      <c r="A736" s="10" t="s">
        <v>22</v>
      </c>
      <c r="B736" s="11"/>
      <c r="C736" s="55"/>
      <c r="D736" s="56"/>
      <c r="N736" s="6"/>
      <c r="O736" s="6"/>
      <c r="P736" s="6"/>
      <c r="Q736" s="6"/>
      <c r="R736" s="17"/>
      <c r="S736" s="15"/>
      <c r="T736" s="15"/>
      <c r="U736" s="15"/>
      <c r="V736" s="15"/>
      <c r="W736" s="17"/>
    </row>
    <row r="737" spans="1:30">
      <c r="A737" s="10" t="s">
        <v>23</v>
      </c>
      <c r="B737" s="11"/>
      <c r="C737" s="55"/>
      <c r="D737" s="56"/>
      <c r="N737" s="6"/>
      <c r="O737" s="6"/>
      <c r="P737" s="6"/>
      <c r="Q737" s="6"/>
      <c r="R737" s="17"/>
      <c r="S737" s="15"/>
      <c r="T737" s="15"/>
      <c r="U737" s="15"/>
      <c r="V737" s="15"/>
      <c r="W737" s="17"/>
    </row>
    <row r="738" spans="1:30">
      <c r="A738" s="10" t="s">
        <v>24</v>
      </c>
      <c r="B738" s="11">
        <v>5</v>
      </c>
      <c r="C738" s="55"/>
      <c r="D738" s="56"/>
      <c r="N738" s="6"/>
      <c r="O738" s="6"/>
      <c r="P738" s="6"/>
      <c r="Q738" s="6"/>
      <c r="R738" s="17"/>
      <c r="S738" s="15"/>
      <c r="T738" s="15"/>
      <c r="U738" s="15"/>
      <c r="V738" s="15"/>
      <c r="W738" s="17"/>
    </row>
    <row r="739" spans="1:30">
      <c r="A739" s="12"/>
      <c r="B739" s="11"/>
      <c r="C739" s="55"/>
      <c r="D739" s="56"/>
      <c r="N739" s="6"/>
      <c r="O739" s="6"/>
      <c r="P739" s="6"/>
      <c r="Q739" s="6"/>
      <c r="R739" s="17"/>
      <c r="S739" s="15"/>
      <c r="T739" s="15"/>
      <c r="U739" s="15"/>
      <c r="V739" s="15"/>
      <c r="W739" s="17"/>
    </row>
    <row r="740" spans="1:30">
      <c r="A740" s="12"/>
      <c r="B740" s="13"/>
      <c r="C740" s="51"/>
      <c r="D740" s="51"/>
      <c r="N740" s="6"/>
      <c r="O740" s="6"/>
      <c r="P740" s="6"/>
      <c r="Q740" s="6"/>
      <c r="R740" s="17"/>
      <c r="S740" s="15"/>
      <c r="T740" s="15"/>
      <c r="U740" s="15"/>
      <c r="V740" s="15"/>
      <c r="W740" s="17"/>
    </row>
    <row r="741" spans="1:30">
      <c r="A741" s="12"/>
      <c r="B741" s="13"/>
      <c r="C741" s="51"/>
      <c r="D741" s="51"/>
      <c r="N741" s="6"/>
      <c r="O741" s="6"/>
      <c r="P741" s="6"/>
      <c r="Q741" s="6"/>
      <c r="R741" s="17"/>
      <c r="S741" s="15"/>
      <c r="T741" s="15"/>
      <c r="U741" s="15"/>
      <c r="V741" s="15"/>
      <c r="W741" s="17"/>
    </row>
    <row r="742" spans="1:30">
      <c r="A742" s="12"/>
      <c r="B742" s="13"/>
      <c r="C742" s="51"/>
      <c r="D742" s="51"/>
      <c r="N742" s="6"/>
      <c r="O742" s="6"/>
      <c r="P742" s="6"/>
      <c r="Q742" s="6"/>
      <c r="R742" s="17"/>
      <c r="S742" s="15"/>
      <c r="T742" s="15"/>
      <c r="U742" s="15"/>
      <c r="V742" s="15"/>
      <c r="W742" s="17"/>
    </row>
    <row r="743" spans="1:30">
      <c r="A743" s="12"/>
      <c r="B743" s="13"/>
      <c r="C743" s="51"/>
      <c r="D743" s="51"/>
      <c r="N743" s="6"/>
      <c r="O743" s="6"/>
      <c r="P743" s="6"/>
      <c r="Q743" s="6"/>
      <c r="R743" s="17"/>
      <c r="S743" s="15"/>
      <c r="T743" s="15"/>
      <c r="U743" s="15"/>
      <c r="V743" s="15"/>
      <c r="W743" s="17"/>
    </row>
    <row r="744" spans="1:30">
      <c r="A744" s="12"/>
      <c r="B744" s="13"/>
      <c r="C744" s="51"/>
      <c r="D744" s="51"/>
      <c r="N744" s="6"/>
      <c r="O744" s="6"/>
      <c r="P744" s="6"/>
      <c r="Q744" s="6"/>
      <c r="R744" s="17"/>
      <c r="S744" s="15"/>
      <c r="T744" s="15"/>
      <c r="U744" s="15"/>
      <c r="V744" s="15"/>
      <c r="W744" s="17"/>
    </row>
    <row r="745" spans="1:30">
      <c r="A745" s="8" t="s">
        <v>129</v>
      </c>
      <c r="B745" s="8"/>
      <c r="C745" s="8">
        <f>SUM(C746:D764)</f>
        <v>0</v>
      </c>
      <c r="D745" s="83">
        <v>1939.14</v>
      </c>
      <c r="E745" s="7"/>
      <c r="F745" s="7"/>
      <c r="G745" s="7"/>
      <c r="H745" s="7"/>
      <c r="I745" s="79"/>
      <c r="J745" s="79"/>
      <c r="K745" s="79"/>
      <c r="L745" s="79"/>
      <c r="M745" s="7"/>
      <c r="N745" s="52" t="s">
        <v>147</v>
      </c>
      <c r="O745" s="53"/>
      <c r="P745" s="53"/>
      <c r="Q745" s="53"/>
      <c r="R745" s="54"/>
      <c r="S745" s="58" t="s">
        <v>105</v>
      </c>
      <c r="T745" s="59"/>
      <c r="U745" s="59"/>
      <c r="V745" s="59"/>
      <c r="W745" s="54"/>
      <c r="Y745" s="9" t="s">
        <v>106</v>
      </c>
      <c r="Z745" s="1">
        <f>IF(Y745&lt;"20",C745+E745+F745,IF(Y745&gt;"59",C745+E745+F745,0))</f>
        <v>0</v>
      </c>
      <c r="AB745" s="1">
        <f>IF(Y745&gt;"19",IF(Y745&lt;"60",C745+E745+F745,0),0)</f>
        <v>0</v>
      </c>
      <c r="AD745" s="1">
        <f>(C745+E745+F745)*D745</f>
        <v>0</v>
      </c>
    </row>
    <row r="746" spans="1:30">
      <c r="A746" s="10" t="s">
        <v>107</v>
      </c>
      <c r="B746" s="11">
        <v>5</v>
      </c>
      <c r="C746" s="55"/>
      <c r="D746" s="56"/>
      <c r="N746" s="53"/>
      <c r="O746" s="53"/>
      <c r="P746" s="53"/>
      <c r="Q746" s="53"/>
      <c r="R746" s="54"/>
      <c r="S746" s="59"/>
      <c r="T746" s="59"/>
      <c r="U746" s="59"/>
      <c r="V746" s="59"/>
      <c r="W746" s="54"/>
    </row>
    <row r="747" spans="1:30">
      <c r="A747" s="10" t="s">
        <v>9</v>
      </c>
      <c r="B747" s="11">
        <v>5</v>
      </c>
      <c r="C747" s="55"/>
      <c r="D747" s="56"/>
      <c r="N747" s="53"/>
      <c r="O747" s="53"/>
      <c r="P747" s="53"/>
      <c r="Q747" s="53"/>
      <c r="R747" s="54"/>
      <c r="S747" s="59"/>
      <c r="T747" s="59"/>
      <c r="U747" s="59"/>
      <c r="V747" s="59"/>
      <c r="W747" s="54"/>
    </row>
    <row r="748" spans="1:30">
      <c r="A748" s="10" t="s">
        <v>10</v>
      </c>
      <c r="B748" s="11">
        <v>5</v>
      </c>
      <c r="C748" s="55"/>
      <c r="D748" s="56"/>
      <c r="N748" s="53"/>
      <c r="O748" s="53"/>
      <c r="P748" s="53"/>
      <c r="Q748" s="53"/>
      <c r="R748" s="54"/>
      <c r="S748" s="59"/>
      <c r="T748" s="59"/>
      <c r="U748" s="59"/>
      <c r="V748" s="59"/>
      <c r="W748" s="54"/>
    </row>
    <row r="749" spans="1:30">
      <c r="A749" s="10" t="s">
        <v>11</v>
      </c>
      <c r="B749" s="11">
        <v>5</v>
      </c>
      <c r="C749" s="55"/>
      <c r="D749" s="56"/>
      <c r="N749" s="53"/>
      <c r="O749" s="53"/>
      <c r="P749" s="53"/>
      <c r="Q749" s="53"/>
      <c r="R749" s="54"/>
      <c r="S749" s="59"/>
      <c r="T749" s="59"/>
      <c r="U749" s="59"/>
      <c r="V749" s="59"/>
      <c r="W749" s="54"/>
    </row>
    <row r="750" spans="1:30">
      <c r="A750" s="10" t="s">
        <v>12</v>
      </c>
      <c r="B750" s="11">
        <v>4</v>
      </c>
      <c r="C750" s="55"/>
      <c r="D750" s="56"/>
      <c r="N750" s="53"/>
      <c r="O750" s="53"/>
      <c r="P750" s="53"/>
      <c r="Q750" s="53"/>
      <c r="R750" s="54"/>
      <c r="S750" s="59"/>
      <c r="T750" s="59"/>
      <c r="U750" s="59"/>
      <c r="V750" s="59"/>
      <c r="W750" s="54"/>
    </row>
    <row r="751" spans="1:30">
      <c r="A751" s="10" t="s">
        <v>13</v>
      </c>
      <c r="B751" s="11">
        <v>5</v>
      </c>
      <c r="C751" s="55"/>
      <c r="D751" s="56"/>
      <c r="N751" s="6"/>
      <c r="O751" s="6"/>
      <c r="P751" s="6"/>
      <c r="Q751" s="6"/>
      <c r="R751" s="17"/>
      <c r="S751" s="15"/>
      <c r="T751" s="15"/>
      <c r="U751" s="15"/>
      <c r="V751" s="15"/>
      <c r="W751" s="17"/>
    </row>
    <row r="752" spans="1:30">
      <c r="A752" s="10" t="s">
        <v>14</v>
      </c>
      <c r="B752" s="11">
        <v>5</v>
      </c>
      <c r="C752" s="55"/>
      <c r="D752" s="56"/>
      <c r="N752" s="6"/>
      <c r="O752" s="6"/>
      <c r="P752" s="6"/>
      <c r="Q752" s="6"/>
      <c r="R752" s="17"/>
      <c r="S752" s="15"/>
      <c r="T752" s="15"/>
      <c r="U752" s="15"/>
      <c r="V752" s="15"/>
      <c r="W752" s="17"/>
    </row>
    <row r="753" spans="1:30">
      <c r="A753" s="10" t="s">
        <v>15</v>
      </c>
      <c r="B753" s="11">
        <v>4</v>
      </c>
      <c r="C753" s="55"/>
      <c r="D753" s="56"/>
      <c r="N753" s="6"/>
      <c r="O753" s="6"/>
      <c r="P753" s="6"/>
      <c r="Q753" s="6"/>
      <c r="R753" s="17"/>
      <c r="S753" s="15"/>
      <c r="T753" s="15"/>
      <c r="U753" s="15"/>
      <c r="V753" s="15"/>
      <c r="W753" s="17"/>
    </row>
    <row r="754" spans="1:30">
      <c r="A754" s="10" t="s">
        <v>16</v>
      </c>
      <c r="B754" s="11">
        <v>4</v>
      </c>
      <c r="C754" s="55"/>
      <c r="D754" s="56"/>
      <c r="N754" s="6"/>
      <c r="O754" s="6"/>
      <c r="P754" s="6"/>
      <c r="Q754" s="6"/>
      <c r="R754" s="17"/>
      <c r="S754" s="15"/>
      <c r="T754" s="15"/>
      <c r="U754" s="15"/>
      <c r="V754" s="15"/>
      <c r="W754" s="17"/>
    </row>
    <row r="755" spans="1:30">
      <c r="A755" s="10" t="s">
        <v>17</v>
      </c>
      <c r="B755" s="11">
        <v>5</v>
      </c>
      <c r="C755" s="55"/>
      <c r="D755" s="56"/>
      <c r="N755" s="6"/>
      <c r="O755" s="6"/>
      <c r="P755" s="6"/>
      <c r="Q755" s="6"/>
      <c r="R755" s="17"/>
      <c r="S755" s="15"/>
      <c r="T755" s="15"/>
      <c r="U755" s="15"/>
      <c r="V755" s="15"/>
      <c r="W755" s="17"/>
    </row>
    <row r="756" spans="1:30">
      <c r="A756" s="10" t="s">
        <v>18</v>
      </c>
      <c r="B756" s="11">
        <v>5</v>
      </c>
      <c r="C756" s="55"/>
      <c r="D756" s="56"/>
      <c r="N756" s="6"/>
      <c r="O756" s="6"/>
      <c r="P756" s="6"/>
      <c r="Q756" s="6"/>
      <c r="R756" s="17"/>
      <c r="S756" s="15"/>
      <c r="T756" s="15"/>
      <c r="U756" s="15"/>
      <c r="V756" s="15"/>
      <c r="W756" s="17"/>
    </row>
    <row r="757" spans="1:30">
      <c r="A757" s="10" t="s">
        <v>19</v>
      </c>
      <c r="B757" s="11">
        <v>2</v>
      </c>
      <c r="C757" s="55"/>
      <c r="D757" s="56"/>
      <c r="N757" s="6"/>
      <c r="O757" s="6"/>
      <c r="P757" s="6"/>
      <c r="Q757" s="6"/>
      <c r="R757" s="17"/>
      <c r="S757" s="15"/>
      <c r="T757" s="15"/>
      <c r="U757" s="15"/>
      <c r="V757" s="15"/>
      <c r="W757" s="17"/>
    </row>
    <row r="758" spans="1:30">
      <c r="A758" s="10" t="s">
        <v>20</v>
      </c>
      <c r="B758" s="11">
        <v>3</v>
      </c>
      <c r="C758" s="55"/>
      <c r="D758" s="56"/>
      <c r="N758" s="6"/>
      <c r="O758" s="6"/>
      <c r="P758" s="6"/>
      <c r="Q758" s="6"/>
      <c r="R758" s="17"/>
      <c r="S758" s="15"/>
      <c r="T758" s="15"/>
      <c r="U758" s="15"/>
      <c r="V758" s="15"/>
      <c r="W758" s="17"/>
    </row>
    <row r="759" spans="1:30">
      <c r="A759" s="10" t="s">
        <v>21</v>
      </c>
      <c r="B759" s="11">
        <v>5</v>
      </c>
      <c r="C759" s="55"/>
      <c r="D759" s="56"/>
      <c r="N759" s="6"/>
      <c r="O759" s="6"/>
      <c r="P759" s="6"/>
      <c r="Q759" s="6"/>
      <c r="R759" s="17"/>
      <c r="S759" s="15"/>
      <c r="T759" s="15"/>
      <c r="U759" s="15"/>
      <c r="V759" s="15"/>
      <c r="W759" s="17"/>
    </row>
    <row r="760" spans="1:30">
      <c r="A760" s="10" t="s">
        <v>22</v>
      </c>
      <c r="B760" s="11">
        <v>4</v>
      </c>
      <c r="C760" s="55"/>
      <c r="D760" s="56"/>
      <c r="N760" s="6"/>
      <c r="O760" s="6"/>
      <c r="P760" s="6"/>
      <c r="Q760" s="6"/>
      <c r="R760" s="17"/>
      <c r="S760" s="15"/>
      <c r="T760" s="15"/>
      <c r="U760" s="15"/>
      <c r="V760" s="15"/>
      <c r="W760" s="17"/>
    </row>
    <row r="761" spans="1:30">
      <c r="A761" s="10" t="s">
        <v>33</v>
      </c>
      <c r="B761" s="11"/>
      <c r="C761" s="55"/>
      <c r="D761" s="56"/>
      <c r="N761" s="6"/>
      <c r="O761" s="6"/>
      <c r="P761" s="6"/>
      <c r="Q761" s="6"/>
      <c r="R761" s="17"/>
      <c r="S761" s="15"/>
      <c r="T761" s="15"/>
      <c r="U761" s="15"/>
      <c r="V761" s="15"/>
      <c r="W761" s="17"/>
    </row>
    <row r="762" spans="1:30">
      <c r="A762" s="10" t="s">
        <v>23</v>
      </c>
      <c r="B762" s="11">
        <v>4</v>
      </c>
      <c r="C762" s="55"/>
      <c r="D762" s="56"/>
      <c r="N762" s="6"/>
      <c r="O762" s="6"/>
      <c r="P762" s="6"/>
      <c r="Q762" s="6"/>
      <c r="R762" s="17"/>
      <c r="S762" s="15"/>
      <c r="T762" s="15"/>
      <c r="U762" s="15"/>
      <c r="V762" s="15"/>
      <c r="W762" s="17"/>
    </row>
    <row r="763" spans="1:30">
      <c r="A763" s="10" t="s">
        <v>24</v>
      </c>
      <c r="B763" s="11">
        <v>7</v>
      </c>
      <c r="C763" s="55"/>
      <c r="D763" s="56"/>
      <c r="N763" s="6"/>
      <c r="O763" s="6"/>
      <c r="P763" s="6"/>
      <c r="Q763" s="6"/>
      <c r="R763" s="17"/>
      <c r="S763" s="15"/>
      <c r="T763" s="15"/>
      <c r="U763" s="15"/>
      <c r="V763" s="15"/>
      <c r="W763" s="17"/>
    </row>
    <row r="764" spans="1:30">
      <c r="A764" s="10" t="s">
        <v>39</v>
      </c>
      <c r="B764" s="11">
        <v>4</v>
      </c>
      <c r="C764" s="55"/>
      <c r="D764" s="56"/>
      <c r="N764" s="6"/>
      <c r="O764" s="6"/>
      <c r="P764" s="6"/>
      <c r="Q764" s="6"/>
      <c r="R764" s="17"/>
      <c r="S764" s="15"/>
      <c r="T764" s="15"/>
      <c r="U764" s="15"/>
      <c r="V764" s="15"/>
      <c r="W764" s="17"/>
    </row>
    <row r="765" spans="1:30">
      <c r="A765" s="12"/>
      <c r="B765" s="11"/>
      <c r="C765" s="55"/>
      <c r="D765" s="56"/>
      <c r="N765" s="6"/>
      <c r="O765" s="6"/>
      <c r="P765" s="6"/>
      <c r="Q765" s="6"/>
      <c r="R765" s="17"/>
      <c r="S765" s="15"/>
      <c r="T765" s="15"/>
      <c r="U765" s="15"/>
      <c r="V765" s="15"/>
      <c r="W765" s="17"/>
    </row>
    <row r="766" spans="1:30">
      <c r="A766" s="8" t="s">
        <v>130</v>
      </c>
      <c r="B766" s="8"/>
      <c r="C766" s="8">
        <f>SUM(C767:D797)</f>
        <v>0</v>
      </c>
      <c r="D766" s="83">
        <v>1939.14</v>
      </c>
      <c r="E766" s="7"/>
      <c r="F766" s="7"/>
      <c r="G766" s="7"/>
      <c r="H766" s="7"/>
      <c r="I766" s="79"/>
      <c r="J766" s="79"/>
      <c r="K766" s="79"/>
      <c r="L766" s="79"/>
      <c r="M766" s="7"/>
      <c r="N766" s="52" t="s">
        <v>148</v>
      </c>
      <c r="O766" s="53"/>
      <c r="P766" s="53"/>
      <c r="Q766" s="53"/>
      <c r="R766" s="54"/>
      <c r="S766" s="58" t="s">
        <v>113</v>
      </c>
      <c r="T766" s="59"/>
      <c r="U766" s="59"/>
      <c r="V766" s="59"/>
      <c r="W766" s="54"/>
      <c r="Y766" s="9" t="s">
        <v>114</v>
      </c>
      <c r="Z766" s="1">
        <f>IF(Y766&lt;"20",C766+E766+F766,IF(Y766&gt;"59",C766+E766+F766,0))</f>
        <v>0</v>
      </c>
      <c r="AB766" s="1">
        <f>IF(Y766&gt;"19",IF(Y766&lt;"60",C766+E766+F766,0),0)</f>
        <v>0</v>
      </c>
      <c r="AD766" s="1">
        <f>(C766+E766+F766)*D766</f>
        <v>0</v>
      </c>
    </row>
    <row r="767" spans="1:30">
      <c r="A767" s="10" t="s">
        <v>15</v>
      </c>
      <c r="B767" s="11">
        <v>5</v>
      </c>
      <c r="C767" s="55"/>
      <c r="D767" s="56"/>
      <c r="N767" s="53"/>
      <c r="O767" s="53"/>
      <c r="P767" s="53"/>
      <c r="Q767" s="53"/>
      <c r="R767" s="54"/>
      <c r="S767" s="59"/>
      <c r="T767" s="59"/>
      <c r="U767" s="59"/>
      <c r="V767" s="59"/>
      <c r="W767" s="54"/>
    </row>
    <row r="768" spans="1:30">
      <c r="A768" s="10" t="s">
        <v>60</v>
      </c>
      <c r="B768" s="11">
        <v>3</v>
      </c>
      <c r="C768" s="55"/>
      <c r="D768" s="56"/>
      <c r="N768" s="53"/>
      <c r="O768" s="53"/>
      <c r="P768" s="53"/>
      <c r="Q768" s="53"/>
      <c r="R768" s="54"/>
      <c r="S768" s="59"/>
      <c r="T768" s="59"/>
      <c r="U768" s="59"/>
      <c r="V768" s="59"/>
      <c r="W768" s="54"/>
    </row>
    <row r="769" spans="1:23">
      <c r="A769" s="10" t="s">
        <v>61</v>
      </c>
      <c r="B769" s="11">
        <v>5</v>
      </c>
      <c r="C769" s="55"/>
      <c r="D769" s="56"/>
      <c r="N769" s="53"/>
      <c r="O769" s="53"/>
      <c r="P769" s="53"/>
      <c r="Q769" s="53"/>
      <c r="R769" s="54"/>
      <c r="S769" s="59"/>
      <c r="T769" s="59"/>
      <c r="U769" s="59"/>
      <c r="V769" s="59"/>
      <c r="W769" s="54"/>
    </row>
    <row r="770" spans="1:23">
      <c r="A770" s="10" t="s">
        <v>62</v>
      </c>
      <c r="B770" s="11">
        <v>5</v>
      </c>
      <c r="C770" s="55"/>
      <c r="D770" s="56"/>
      <c r="N770" s="53"/>
      <c r="O770" s="53"/>
      <c r="P770" s="53"/>
      <c r="Q770" s="53"/>
      <c r="R770" s="54"/>
      <c r="S770" s="59"/>
      <c r="T770" s="59"/>
      <c r="U770" s="59"/>
      <c r="V770" s="59"/>
      <c r="W770" s="54"/>
    </row>
    <row r="771" spans="1:23">
      <c r="A771" s="10" t="s">
        <v>63</v>
      </c>
      <c r="B771" s="11"/>
      <c r="C771" s="55"/>
      <c r="D771" s="56"/>
      <c r="N771" s="53"/>
      <c r="O771" s="53"/>
      <c r="P771" s="53"/>
      <c r="Q771" s="53"/>
      <c r="R771" s="54"/>
      <c r="S771" s="59"/>
      <c r="T771" s="59"/>
      <c r="U771" s="59"/>
      <c r="V771" s="59"/>
      <c r="W771" s="54"/>
    </row>
    <row r="772" spans="1:23">
      <c r="A772" s="10" t="s">
        <v>18</v>
      </c>
      <c r="B772" s="11">
        <v>2</v>
      </c>
      <c r="C772" s="55"/>
      <c r="D772" s="56"/>
      <c r="N772" s="6"/>
      <c r="O772" s="6"/>
      <c r="P772" s="6"/>
      <c r="Q772" s="6"/>
      <c r="R772" s="17"/>
      <c r="S772" s="15"/>
      <c r="T772" s="15"/>
      <c r="U772" s="15"/>
      <c r="V772" s="15"/>
      <c r="W772" s="17"/>
    </row>
    <row r="773" spans="1:23">
      <c r="A773" s="10" t="s">
        <v>19</v>
      </c>
      <c r="B773" s="11">
        <v>8</v>
      </c>
      <c r="C773" s="55"/>
      <c r="D773" s="56"/>
      <c r="N773" s="6"/>
      <c r="O773" s="6"/>
      <c r="P773" s="6"/>
      <c r="Q773" s="6"/>
      <c r="R773" s="17"/>
      <c r="S773" s="15"/>
      <c r="T773" s="15"/>
      <c r="U773" s="15"/>
      <c r="V773" s="15"/>
      <c r="W773" s="17"/>
    </row>
    <row r="774" spans="1:23">
      <c r="A774" s="10" t="s">
        <v>28</v>
      </c>
      <c r="B774" s="11">
        <v>5</v>
      </c>
      <c r="C774" s="55"/>
      <c r="D774" s="56"/>
      <c r="N774" s="6"/>
      <c r="O774" s="6"/>
      <c r="P774" s="6"/>
      <c r="Q774" s="6"/>
      <c r="R774" s="17"/>
      <c r="S774" s="15"/>
      <c r="T774" s="15"/>
      <c r="U774" s="15"/>
      <c r="V774" s="15"/>
      <c r="W774" s="17"/>
    </row>
    <row r="775" spans="1:23">
      <c r="A775" s="10" t="s">
        <v>29</v>
      </c>
      <c r="B775" s="11">
        <v>4</v>
      </c>
      <c r="C775" s="55"/>
      <c r="D775" s="56"/>
      <c r="N775" s="6"/>
      <c r="O775" s="6"/>
      <c r="P775" s="6"/>
      <c r="Q775" s="6"/>
      <c r="R775" s="17"/>
      <c r="S775" s="15"/>
      <c r="T775" s="15"/>
      <c r="U775" s="15"/>
      <c r="V775" s="15"/>
      <c r="W775" s="17"/>
    </row>
    <row r="776" spans="1:23">
      <c r="A776" s="10" t="s">
        <v>30</v>
      </c>
      <c r="B776" s="11">
        <v>1</v>
      </c>
      <c r="C776" s="55"/>
      <c r="D776" s="56"/>
      <c r="N776" s="6"/>
      <c r="O776" s="6"/>
      <c r="P776" s="6"/>
      <c r="Q776" s="6"/>
      <c r="R776" s="17"/>
      <c r="S776" s="15"/>
      <c r="T776" s="15"/>
      <c r="U776" s="15"/>
      <c r="V776" s="15"/>
      <c r="W776" s="17"/>
    </row>
    <row r="777" spans="1:23">
      <c r="A777" s="10" t="s">
        <v>31</v>
      </c>
      <c r="B777" s="11">
        <v>4</v>
      </c>
      <c r="C777" s="55"/>
      <c r="D777" s="56"/>
      <c r="N777" s="6"/>
      <c r="O777" s="6"/>
      <c r="P777" s="6"/>
      <c r="Q777" s="6"/>
      <c r="R777" s="17"/>
      <c r="S777" s="15"/>
      <c r="T777" s="15"/>
      <c r="U777" s="15"/>
      <c r="V777" s="15"/>
      <c r="W777" s="17"/>
    </row>
    <row r="778" spans="1:23">
      <c r="A778" s="10" t="s">
        <v>21</v>
      </c>
      <c r="B778" s="11"/>
      <c r="C778" s="55"/>
      <c r="D778" s="56"/>
      <c r="N778" s="6"/>
      <c r="O778" s="6"/>
      <c r="P778" s="6"/>
      <c r="Q778" s="6"/>
      <c r="R778" s="17"/>
      <c r="S778" s="15"/>
      <c r="T778" s="15"/>
      <c r="U778" s="15"/>
      <c r="V778" s="15"/>
      <c r="W778" s="17"/>
    </row>
    <row r="779" spans="1:23">
      <c r="A779" s="10" t="s">
        <v>22</v>
      </c>
      <c r="B779" s="11">
        <v>7</v>
      </c>
      <c r="C779" s="55"/>
      <c r="D779" s="56"/>
      <c r="N779" s="6"/>
      <c r="O779" s="6"/>
      <c r="P779" s="6"/>
      <c r="Q779" s="6"/>
      <c r="R779" s="17"/>
      <c r="S779" s="15"/>
      <c r="T779" s="15"/>
      <c r="U779" s="15"/>
      <c r="V779" s="15"/>
      <c r="W779" s="17"/>
    </row>
    <row r="780" spans="1:23">
      <c r="A780" s="10" t="s">
        <v>33</v>
      </c>
      <c r="B780" s="11">
        <v>6</v>
      </c>
      <c r="C780" s="55"/>
      <c r="D780" s="56"/>
      <c r="N780" s="6"/>
      <c r="O780" s="6"/>
      <c r="P780" s="6"/>
      <c r="Q780" s="6"/>
      <c r="R780" s="17"/>
      <c r="S780" s="15"/>
      <c r="T780" s="15"/>
      <c r="U780" s="15"/>
      <c r="V780" s="15"/>
      <c r="W780" s="17"/>
    </row>
    <row r="781" spans="1:23">
      <c r="A781" s="10" t="s">
        <v>34</v>
      </c>
      <c r="B781" s="11">
        <v>3</v>
      </c>
      <c r="C781" s="55"/>
      <c r="D781" s="56"/>
      <c r="N781" s="6"/>
      <c r="O781" s="6"/>
      <c r="P781" s="6"/>
      <c r="Q781" s="6"/>
      <c r="R781" s="17"/>
      <c r="S781" s="15"/>
      <c r="T781" s="15"/>
      <c r="U781" s="15"/>
      <c r="V781" s="15"/>
      <c r="W781" s="17"/>
    </row>
    <row r="782" spans="1:23">
      <c r="A782" s="10" t="s">
        <v>35</v>
      </c>
      <c r="B782" s="11">
        <v>3</v>
      </c>
      <c r="C782" s="55"/>
      <c r="D782" s="56"/>
      <c r="N782" s="6"/>
      <c r="O782" s="6"/>
      <c r="P782" s="6"/>
      <c r="Q782" s="6"/>
      <c r="R782" s="17"/>
      <c r="S782" s="15"/>
      <c r="T782" s="15"/>
      <c r="U782" s="15"/>
      <c r="V782" s="15"/>
      <c r="W782" s="17"/>
    </row>
    <row r="783" spans="1:23">
      <c r="A783" s="10" t="s">
        <v>36</v>
      </c>
      <c r="B783" s="11">
        <v>2</v>
      </c>
      <c r="C783" s="55"/>
      <c r="D783" s="56"/>
      <c r="N783" s="6"/>
      <c r="O783" s="6"/>
      <c r="P783" s="6"/>
      <c r="Q783" s="6"/>
      <c r="R783" s="17"/>
      <c r="S783" s="15"/>
      <c r="T783" s="15"/>
      <c r="U783" s="15"/>
      <c r="V783" s="15"/>
      <c r="W783" s="17"/>
    </row>
    <row r="784" spans="1:23">
      <c r="A784" s="10" t="s">
        <v>37</v>
      </c>
      <c r="B784" s="11">
        <v>5</v>
      </c>
      <c r="C784" s="55"/>
      <c r="D784" s="56"/>
      <c r="N784" s="6"/>
      <c r="O784" s="6"/>
      <c r="P784" s="6"/>
      <c r="Q784" s="6"/>
      <c r="R784" s="17"/>
      <c r="S784" s="15"/>
      <c r="T784" s="15"/>
      <c r="U784" s="15"/>
      <c r="V784" s="15"/>
      <c r="W784" s="17"/>
    </row>
    <row r="785" spans="1:30">
      <c r="A785" s="10" t="s">
        <v>24</v>
      </c>
      <c r="B785" s="11"/>
      <c r="C785" s="55"/>
      <c r="D785" s="56"/>
      <c r="N785" s="6"/>
      <c r="O785" s="6"/>
      <c r="P785" s="6"/>
      <c r="Q785" s="6"/>
      <c r="R785" s="17"/>
      <c r="S785" s="15"/>
      <c r="T785" s="15"/>
      <c r="U785" s="15"/>
      <c r="V785" s="15"/>
      <c r="W785" s="17"/>
    </row>
    <row r="786" spans="1:30">
      <c r="A786" s="10" t="s">
        <v>39</v>
      </c>
      <c r="B786" s="11">
        <v>6</v>
      </c>
      <c r="C786" s="55"/>
      <c r="D786" s="56"/>
      <c r="N786" s="6"/>
      <c r="O786" s="6"/>
      <c r="P786" s="6"/>
      <c r="Q786" s="6"/>
      <c r="R786" s="17"/>
      <c r="S786" s="15"/>
      <c r="T786" s="15"/>
      <c r="U786" s="15"/>
      <c r="V786" s="15"/>
      <c r="W786" s="17"/>
    </row>
    <row r="787" spans="1:30">
      <c r="A787" s="10" t="s">
        <v>40</v>
      </c>
      <c r="B787" s="11">
        <v>6</v>
      </c>
      <c r="C787" s="55"/>
      <c r="D787" s="56"/>
      <c r="N787" s="6"/>
      <c r="O787" s="6"/>
      <c r="P787" s="6"/>
      <c r="Q787" s="6"/>
      <c r="R787" s="17"/>
      <c r="S787" s="15"/>
      <c r="T787" s="15"/>
      <c r="U787" s="15"/>
      <c r="V787" s="15"/>
      <c r="W787" s="17"/>
    </row>
    <row r="788" spans="1:30">
      <c r="A788" s="10" t="s">
        <v>41</v>
      </c>
      <c r="B788" s="11">
        <v>5</v>
      </c>
      <c r="C788" s="55"/>
      <c r="D788" s="56"/>
      <c r="N788" s="6"/>
      <c r="O788" s="6"/>
      <c r="P788" s="6"/>
      <c r="Q788" s="6"/>
      <c r="R788" s="17"/>
      <c r="S788" s="15"/>
      <c r="T788" s="15"/>
      <c r="U788" s="15"/>
      <c r="V788" s="15"/>
      <c r="W788" s="17"/>
    </row>
    <row r="789" spans="1:30">
      <c r="A789" s="10" t="s">
        <v>42</v>
      </c>
      <c r="B789" s="11">
        <v>3</v>
      </c>
      <c r="C789" s="55"/>
      <c r="D789" s="56"/>
      <c r="N789" s="6"/>
      <c r="O789" s="6"/>
      <c r="P789" s="6"/>
      <c r="Q789" s="6"/>
      <c r="R789" s="17"/>
      <c r="S789" s="15"/>
      <c r="T789" s="15"/>
      <c r="U789" s="15"/>
      <c r="V789" s="15"/>
      <c r="W789" s="17"/>
    </row>
    <row r="790" spans="1:30">
      <c r="A790" s="10" t="s">
        <v>43</v>
      </c>
      <c r="B790" s="11">
        <v>5</v>
      </c>
      <c r="C790" s="55"/>
      <c r="D790" s="56"/>
      <c r="N790" s="6"/>
      <c r="O790" s="6"/>
      <c r="P790" s="6"/>
      <c r="Q790" s="6"/>
      <c r="R790" s="17"/>
      <c r="S790" s="15"/>
      <c r="T790" s="15"/>
      <c r="U790" s="15"/>
      <c r="V790" s="15"/>
      <c r="W790" s="17"/>
    </row>
    <row r="791" spans="1:30">
      <c r="A791" s="10" t="s">
        <v>44</v>
      </c>
      <c r="B791" s="11"/>
      <c r="C791" s="55"/>
      <c r="D791" s="56"/>
      <c r="N791" s="6"/>
      <c r="O791" s="6"/>
      <c r="P791" s="6"/>
      <c r="Q791" s="6"/>
      <c r="R791" s="17"/>
      <c r="S791" s="15"/>
      <c r="T791" s="15"/>
      <c r="U791" s="15"/>
      <c r="V791" s="15"/>
      <c r="W791" s="17"/>
    </row>
    <row r="792" spans="1:30">
      <c r="A792" s="10" t="s">
        <v>45</v>
      </c>
      <c r="B792" s="11"/>
      <c r="C792" s="55"/>
      <c r="D792" s="56"/>
      <c r="N792" s="6"/>
      <c r="O792" s="6"/>
      <c r="P792" s="6"/>
      <c r="Q792" s="6"/>
      <c r="R792" s="17"/>
      <c r="S792" s="15"/>
      <c r="T792" s="15"/>
      <c r="U792" s="15"/>
      <c r="V792" s="15"/>
      <c r="W792" s="17"/>
    </row>
    <row r="793" spans="1:30">
      <c r="A793" s="10" t="s">
        <v>46</v>
      </c>
      <c r="B793" s="11"/>
      <c r="C793" s="55"/>
      <c r="D793" s="56"/>
      <c r="N793" s="6"/>
      <c r="O793" s="6"/>
      <c r="P793" s="6"/>
      <c r="Q793" s="6"/>
      <c r="R793" s="17"/>
      <c r="S793" s="15"/>
      <c r="T793" s="15"/>
      <c r="U793" s="15"/>
      <c r="V793" s="15"/>
      <c r="W793" s="17"/>
    </row>
    <row r="794" spans="1:30">
      <c r="A794" s="10" t="s">
        <v>47</v>
      </c>
      <c r="B794" s="11"/>
      <c r="C794" s="55"/>
      <c r="D794" s="56"/>
      <c r="N794" s="6"/>
      <c r="O794" s="6"/>
      <c r="P794" s="6"/>
      <c r="Q794" s="6"/>
      <c r="R794" s="17"/>
      <c r="S794" s="15"/>
      <c r="T794" s="15"/>
      <c r="U794" s="15"/>
      <c r="V794" s="15"/>
      <c r="W794" s="17"/>
    </row>
    <row r="795" spans="1:30">
      <c r="A795" s="10" t="s">
        <v>48</v>
      </c>
      <c r="B795" s="11"/>
      <c r="C795" s="55"/>
      <c r="D795" s="56"/>
      <c r="N795" s="6"/>
      <c r="O795" s="6"/>
      <c r="P795" s="6"/>
      <c r="Q795" s="6"/>
      <c r="R795" s="17"/>
      <c r="S795" s="15"/>
      <c r="T795" s="15"/>
      <c r="U795" s="15"/>
      <c r="V795" s="15"/>
      <c r="W795" s="17"/>
    </row>
    <row r="796" spans="1:30">
      <c r="A796" s="10" t="s">
        <v>49</v>
      </c>
      <c r="B796" s="11"/>
      <c r="C796" s="55"/>
      <c r="D796" s="56"/>
      <c r="N796" s="6"/>
      <c r="O796" s="6"/>
      <c r="P796" s="6"/>
      <c r="Q796" s="6"/>
      <c r="R796" s="17"/>
      <c r="S796" s="15"/>
      <c r="T796" s="15"/>
      <c r="U796" s="15"/>
      <c r="V796" s="15"/>
      <c r="W796" s="17"/>
    </row>
    <row r="797" spans="1:30">
      <c r="A797" s="10" t="s">
        <v>50</v>
      </c>
      <c r="B797" s="11"/>
      <c r="C797" s="55"/>
      <c r="D797" s="56"/>
      <c r="N797" s="6"/>
      <c r="O797" s="6"/>
      <c r="P797" s="6"/>
      <c r="Q797" s="6"/>
      <c r="R797" s="17"/>
      <c r="S797" s="15"/>
      <c r="T797" s="15"/>
      <c r="U797" s="15"/>
      <c r="V797" s="15"/>
      <c r="W797" s="17"/>
    </row>
    <row r="798" spans="1:30">
      <c r="A798" s="12"/>
      <c r="B798" s="11"/>
      <c r="C798" s="55"/>
      <c r="D798" s="56"/>
      <c r="N798" s="6"/>
      <c r="O798" s="6"/>
      <c r="P798" s="6"/>
      <c r="Q798" s="6"/>
      <c r="R798" s="17"/>
      <c r="S798" s="15"/>
      <c r="T798" s="15"/>
      <c r="U798" s="15"/>
      <c r="V798" s="15"/>
      <c r="W798" s="17"/>
    </row>
    <row r="799" spans="1:30">
      <c r="A799" s="8" t="s">
        <v>131</v>
      </c>
      <c r="B799" s="8"/>
      <c r="C799" s="8">
        <f>SUM(C800:D855)</f>
        <v>0</v>
      </c>
      <c r="D799" s="83">
        <v>2181.5324999999998</v>
      </c>
      <c r="E799" s="7"/>
      <c r="F799" s="7"/>
      <c r="G799" s="7"/>
      <c r="H799" s="7"/>
      <c r="I799" s="79"/>
      <c r="J799" s="79"/>
      <c r="K799" s="79"/>
      <c r="L799" s="79"/>
      <c r="M799" s="7"/>
      <c r="N799" s="52" t="s">
        <v>143</v>
      </c>
      <c r="O799" s="53"/>
      <c r="P799" s="53"/>
      <c r="Q799" s="53"/>
      <c r="R799" s="54"/>
      <c r="S799" s="58" t="s">
        <v>52</v>
      </c>
      <c r="T799" s="59"/>
      <c r="U799" s="59"/>
      <c r="V799" s="59"/>
      <c r="W799" s="54"/>
      <c r="Y799" s="9" t="s">
        <v>53</v>
      </c>
      <c r="Z799" s="1">
        <f>IF(Y799&lt;"20",C799+E799+F799,IF(Y799&gt;"59",C799+E799+F799,0))</f>
        <v>0</v>
      </c>
      <c r="AB799" s="1">
        <f>IF(Y799&gt;"19",IF(Y799&lt;"60",C799+E799+F799,0),0)</f>
        <v>0</v>
      </c>
      <c r="AD799" s="1">
        <f>(C799+E799+F799)*D799</f>
        <v>0</v>
      </c>
    </row>
    <row r="800" spans="1:30">
      <c r="A800" s="10" t="s">
        <v>54</v>
      </c>
      <c r="B800" s="11">
        <v>1</v>
      </c>
      <c r="C800" s="55"/>
      <c r="D800" s="56"/>
      <c r="N800" s="53"/>
      <c r="O800" s="53"/>
      <c r="P800" s="53"/>
      <c r="Q800" s="53"/>
      <c r="R800" s="54"/>
      <c r="S800" s="59"/>
      <c r="T800" s="59"/>
      <c r="U800" s="59"/>
      <c r="V800" s="59"/>
      <c r="W800" s="54"/>
    </row>
    <row r="801" spans="1:23">
      <c r="A801" s="10" t="s">
        <v>55</v>
      </c>
      <c r="B801" s="11"/>
      <c r="C801" s="55"/>
      <c r="D801" s="56"/>
      <c r="N801" s="53"/>
      <c r="O801" s="53"/>
      <c r="P801" s="53"/>
      <c r="Q801" s="53"/>
      <c r="R801" s="54"/>
      <c r="S801" s="59"/>
      <c r="T801" s="59"/>
      <c r="U801" s="59"/>
      <c r="V801" s="59"/>
      <c r="W801" s="54"/>
    </row>
    <row r="802" spans="1:23">
      <c r="A802" s="10" t="s">
        <v>56</v>
      </c>
      <c r="B802" s="11"/>
      <c r="C802" s="55"/>
      <c r="D802" s="56"/>
      <c r="N802" s="53"/>
      <c r="O802" s="53"/>
      <c r="P802" s="53"/>
      <c r="Q802" s="53"/>
      <c r="R802" s="54"/>
      <c r="S802" s="59"/>
      <c r="T802" s="59"/>
      <c r="U802" s="59"/>
      <c r="V802" s="59"/>
      <c r="W802" s="54"/>
    </row>
    <row r="803" spans="1:23">
      <c r="A803" s="10" t="s">
        <v>57</v>
      </c>
      <c r="B803" s="11">
        <v>2</v>
      </c>
      <c r="C803" s="55"/>
      <c r="D803" s="56"/>
      <c r="N803" s="53"/>
      <c r="O803" s="53"/>
      <c r="P803" s="53"/>
      <c r="Q803" s="53"/>
      <c r="R803" s="54"/>
      <c r="S803" s="59"/>
      <c r="T803" s="59"/>
      <c r="U803" s="59"/>
      <c r="V803" s="59"/>
      <c r="W803" s="54"/>
    </row>
    <row r="804" spans="1:23">
      <c r="A804" s="10" t="s">
        <v>58</v>
      </c>
      <c r="B804" s="11">
        <v>2</v>
      </c>
      <c r="C804" s="55"/>
      <c r="D804" s="56"/>
      <c r="N804" s="53"/>
      <c r="O804" s="53"/>
      <c r="P804" s="53"/>
      <c r="Q804" s="53"/>
      <c r="R804" s="54"/>
      <c r="S804" s="59"/>
      <c r="T804" s="59"/>
      <c r="U804" s="59"/>
      <c r="V804" s="59"/>
      <c r="W804" s="54"/>
    </row>
    <row r="805" spans="1:23">
      <c r="A805" s="10" t="s">
        <v>59</v>
      </c>
      <c r="B805" s="11">
        <v>2</v>
      </c>
      <c r="C805" s="55"/>
      <c r="D805" s="56"/>
      <c r="N805" s="6"/>
      <c r="O805" s="6"/>
      <c r="P805" s="6"/>
      <c r="Q805" s="6"/>
      <c r="R805" s="17"/>
      <c r="S805" s="15"/>
      <c r="T805" s="15"/>
      <c r="U805" s="15"/>
      <c r="V805" s="15"/>
      <c r="W805" s="17"/>
    </row>
    <row r="806" spans="1:23">
      <c r="A806" s="10" t="s">
        <v>15</v>
      </c>
      <c r="B806" s="11"/>
      <c r="C806" s="55"/>
      <c r="D806" s="56"/>
      <c r="N806" s="6"/>
      <c r="O806" s="6"/>
      <c r="P806" s="6"/>
      <c r="Q806" s="6"/>
      <c r="R806" s="17"/>
      <c r="S806" s="15"/>
      <c r="T806" s="15"/>
      <c r="U806" s="15"/>
      <c r="V806" s="15"/>
      <c r="W806" s="17"/>
    </row>
    <row r="807" spans="1:23">
      <c r="A807" s="10" t="s">
        <v>60</v>
      </c>
      <c r="B807" s="11"/>
      <c r="C807" s="55"/>
      <c r="D807" s="56"/>
      <c r="N807" s="6"/>
      <c r="O807" s="6"/>
      <c r="P807" s="6"/>
      <c r="Q807" s="6"/>
      <c r="R807" s="17"/>
      <c r="S807" s="15"/>
      <c r="T807" s="15"/>
      <c r="U807" s="15"/>
      <c r="V807" s="15"/>
      <c r="W807" s="17"/>
    </row>
    <row r="808" spans="1:23">
      <c r="A808" s="10" t="s">
        <v>61</v>
      </c>
      <c r="B808" s="11"/>
      <c r="C808" s="55"/>
      <c r="D808" s="56"/>
      <c r="N808" s="6"/>
      <c r="O808" s="6"/>
      <c r="P808" s="6"/>
      <c r="Q808" s="6"/>
      <c r="R808" s="17"/>
      <c r="S808" s="15"/>
      <c r="T808" s="15"/>
      <c r="U808" s="15"/>
      <c r="V808" s="15"/>
      <c r="W808" s="17"/>
    </row>
    <row r="809" spans="1:23">
      <c r="A809" s="10" t="s">
        <v>62</v>
      </c>
      <c r="B809" s="11"/>
      <c r="C809" s="55"/>
      <c r="D809" s="56"/>
      <c r="N809" s="6"/>
      <c r="O809" s="6"/>
      <c r="P809" s="6"/>
      <c r="Q809" s="6"/>
      <c r="R809" s="17"/>
      <c r="S809" s="15"/>
      <c r="T809" s="15"/>
      <c r="U809" s="15"/>
      <c r="V809" s="15"/>
      <c r="W809" s="17"/>
    </row>
    <row r="810" spans="1:23">
      <c r="A810" s="10" t="s">
        <v>63</v>
      </c>
      <c r="B810" s="11">
        <v>5</v>
      </c>
      <c r="C810" s="55"/>
      <c r="D810" s="56"/>
      <c r="N810" s="6"/>
      <c r="O810" s="6"/>
      <c r="P810" s="6"/>
      <c r="Q810" s="6"/>
      <c r="R810" s="17"/>
      <c r="S810" s="15"/>
      <c r="T810" s="15"/>
      <c r="U810" s="15"/>
      <c r="V810" s="15"/>
      <c r="W810" s="17"/>
    </row>
    <row r="811" spans="1:23">
      <c r="A811" s="10" t="s">
        <v>64</v>
      </c>
      <c r="B811" s="11">
        <v>4</v>
      </c>
      <c r="C811" s="55"/>
      <c r="D811" s="56"/>
      <c r="N811" s="6"/>
      <c r="O811" s="6"/>
      <c r="P811" s="6"/>
      <c r="Q811" s="6"/>
      <c r="R811" s="17"/>
      <c r="S811" s="15"/>
      <c r="T811" s="15"/>
      <c r="U811" s="15"/>
      <c r="V811" s="15"/>
      <c r="W811" s="17"/>
    </row>
    <row r="812" spans="1:23">
      <c r="A812" s="10" t="s">
        <v>65</v>
      </c>
      <c r="B812" s="11">
        <v>4</v>
      </c>
      <c r="C812" s="55"/>
      <c r="D812" s="56"/>
      <c r="N812" s="6"/>
      <c r="O812" s="6"/>
      <c r="P812" s="6"/>
      <c r="Q812" s="6"/>
      <c r="R812" s="17"/>
      <c r="S812" s="15"/>
      <c r="T812" s="15"/>
      <c r="U812" s="15"/>
      <c r="V812" s="15"/>
      <c r="W812" s="17"/>
    </row>
    <row r="813" spans="1:23">
      <c r="A813" s="10" t="s">
        <v>18</v>
      </c>
      <c r="B813" s="11"/>
      <c r="C813" s="55"/>
      <c r="D813" s="56"/>
      <c r="N813" s="6"/>
      <c r="O813" s="6"/>
      <c r="P813" s="6"/>
      <c r="Q813" s="6"/>
      <c r="R813" s="17"/>
      <c r="S813" s="15"/>
      <c r="T813" s="15"/>
      <c r="U813" s="15"/>
      <c r="V813" s="15"/>
      <c r="W813" s="17"/>
    </row>
    <row r="814" spans="1:23">
      <c r="A814" s="10" t="s">
        <v>19</v>
      </c>
      <c r="B814" s="11"/>
      <c r="C814" s="55"/>
      <c r="D814" s="56"/>
      <c r="N814" s="6"/>
      <c r="O814" s="6"/>
      <c r="P814" s="6"/>
      <c r="Q814" s="6"/>
      <c r="R814" s="17"/>
      <c r="S814" s="15"/>
      <c r="T814" s="15"/>
      <c r="U814" s="15"/>
      <c r="V814" s="15"/>
      <c r="W814" s="17"/>
    </row>
    <row r="815" spans="1:23">
      <c r="A815" s="10" t="s">
        <v>28</v>
      </c>
      <c r="B815" s="11"/>
      <c r="C815" s="55"/>
      <c r="D815" s="56"/>
      <c r="N815" s="6"/>
      <c r="O815" s="6"/>
      <c r="P815" s="6"/>
      <c r="Q815" s="6"/>
      <c r="R815" s="17"/>
      <c r="S815" s="15"/>
      <c r="T815" s="15"/>
      <c r="U815" s="15"/>
      <c r="V815" s="15"/>
      <c r="W815" s="17"/>
    </row>
    <row r="816" spans="1:23">
      <c r="A816" s="10" t="s">
        <v>29</v>
      </c>
      <c r="B816" s="11"/>
      <c r="C816" s="55"/>
      <c r="D816" s="56"/>
      <c r="N816" s="6"/>
      <c r="O816" s="6"/>
      <c r="P816" s="6"/>
      <c r="Q816" s="6"/>
      <c r="R816" s="17"/>
      <c r="S816" s="15"/>
      <c r="T816" s="15"/>
      <c r="U816" s="15"/>
      <c r="V816" s="15"/>
      <c r="W816" s="17"/>
    </row>
    <row r="817" spans="1:23">
      <c r="A817" s="10" t="s">
        <v>30</v>
      </c>
      <c r="B817" s="11">
        <v>4</v>
      </c>
      <c r="C817" s="55"/>
      <c r="D817" s="56"/>
      <c r="N817" s="6"/>
      <c r="O817" s="6"/>
      <c r="P817" s="6"/>
      <c r="Q817" s="6"/>
      <c r="R817" s="17"/>
      <c r="S817" s="15"/>
      <c r="T817" s="15"/>
      <c r="U817" s="15"/>
      <c r="V817" s="15"/>
      <c r="W817" s="17"/>
    </row>
    <row r="818" spans="1:23">
      <c r="A818" s="10" t="s">
        <v>31</v>
      </c>
      <c r="B818" s="11">
        <v>5</v>
      </c>
      <c r="C818" s="55"/>
      <c r="D818" s="56"/>
      <c r="N818" s="6"/>
      <c r="O818" s="6"/>
      <c r="P818" s="6"/>
      <c r="Q818" s="6"/>
      <c r="R818" s="17"/>
      <c r="S818" s="15"/>
      <c r="T818" s="15"/>
      <c r="U818" s="15"/>
      <c r="V818" s="15"/>
      <c r="W818" s="17"/>
    </row>
    <row r="819" spans="1:23">
      <c r="A819" s="10" t="s">
        <v>32</v>
      </c>
      <c r="B819" s="11">
        <v>6</v>
      </c>
      <c r="C819" s="55"/>
      <c r="D819" s="56"/>
      <c r="N819" s="6"/>
      <c r="O819" s="6"/>
      <c r="P819" s="6"/>
      <c r="Q819" s="6"/>
      <c r="R819" s="17"/>
      <c r="S819" s="15"/>
      <c r="T819" s="15"/>
      <c r="U819" s="15"/>
      <c r="V819" s="15"/>
      <c r="W819" s="17"/>
    </row>
    <row r="820" spans="1:23">
      <c r="A820" s="10" t="s">
        <v>66</v>
      </c>
      <c r="B820" s="11">
        <v>2</v>
      </c>
      <c r="C820" s="55"/>
      <c r="D820" s="56"/>
      <c r="N820" s="6"/>
      <c r="O820" s="6"/>
      <c r="P820" s="6"/>
      <c r="Q820" s="6"/>
      <c r="R820" s="17"/>
      <c r="S820" s="15"/>
      <c r="T820" s="15"/>
      <c r="U820" s="15"/>
      <c r="V820" s="15"/>
      <c r="W820" s="17"/>
    </row>
    <row r="821" spans="1:23">
      <c r="A821" s="10" t="s">
        <v>22</v>
      </c>
      <c r="B821" s="11">
        <v>1</v>
      </c>
      <c r="C821" s="55"/>
      <c r="D821" s="56"/>
      <c r="N821" s="6"/>
      <c r="O821" s="6"/>
      <c r="P821" s="6"/>
      <c r="Q821" s="6"/>
      <c r="R821" s="17"/>
      <c r="S821" s="15"/>
      <c r="T821" s="15"/>
      <c r="U821" s="15"/>
      <c r="V821" s="15"/>
      <c r="W821" s="17"/>
    </row>
    <row r="822" spans="1:23">
      <c r="A822" s="10" t="s">
        <v>33</v>
      </c>
      <c r="B822" s="11"/>
      <c r="C822" s="55"/>
      <c r="D822" s="56"/>
      <c r="N822" s="6"/>
      <c r="O822" s="6"/>
      <c r="P822" s="6"/>
      <c r="Q822" s="6"/>
      <c r="R822" s="17"/>
      <c r="S822" s="15"/>
      <c r="T822" s="15"/>
      <c r="U822" s="15"/>
      <c r="V822" s="15"/>
      <c r="W822" s="17"/>
    </row>
    <row r="823" spans="1:23">
      <c r="A823" s="10" t="s">
        <v>34</v>
      </c>
      <c r="B823" s="11">
        <v>1</v>
      </c>
      <c r="C823" s="55"/>
      <c r="D823" s="56"/>
      <c r="N823" s="6"/>
      <c r="O823" s="6"/>
      <c r="P823" s="6"/>
      <c r="Q823" s="6"/>
      <c r="R823" s="17"/>
      <c r="S823" s="15"/>
      <c r="T823" s="15"/>
      <c r="U823" s="15"/>
      <c r="V823" s="15"/>
      <c r="W823" s="17"/>
    </row>
    <row r="824" spans="1:23">
      <c r="A824" s="10" t="s">
        <v>35</v>
      </c>
      <c r="B824" s="11">
        <v>3</v>
      </c>
      <c r="C824" s="55"/>
      <c r="D824" s="56"/>
      <c r="N824" s="6"/>
      <c r="O824" s="6"/>
      <c r="P824" s="6"/>
      <c r="Q824" s="6"/>
      <c r="R824" s="17"/>
      <c r="S824" s="15"/>
      <c r="T824" s="15"/>
      <c r="U824" s="15"/>
      <c r="V824" s="15"/>
      <c r="W824" s="17"/>
    </row>
    <row r="825" spans="1:23">
      <c r="A825" s="10" t="s">
        <v>36</v>
      </c>
      <c r="B825" s="11">
        <v>7</v>
      </c>
      <c r="C825" s="55"/>
      <c r="D825" s="56"/>
      <c r="N825" s="6"/>
      <c r="O825" s="6"/>
      <c r="P825" s="6"/>
      <c r="Q825" s="6"/>
      <c r="R825" s="17"/>
      <c r="S825" s="15"/>
      <c r="T825" s="15"/>
      <c r="U825" s="15"/>
      <c r="V825" s="15"/>
      <c r="W825" s="17"/>
    </row>
    <row r="826" spans="1:23">
      <c r="A826" s="10" t="s">
        <v>37</v>
      </c>
      <c r="B826" s="11">
        <v>6</v>
      </c>
      <c r="C826" s="55"/>
      <c r="D826" s="56"/>
      <c r="N826" s="6"/>
      <c r="O826" s="6"/>
      <c r="P826" s="6"/>
      <c r="Q826" s="6"/>
      <c r="R826" s="17"/>
      <c r="S826" s="15"/>
      <c r="T826" s="15"/>
      <c r="U826" s="15"/>
      <c r="V826" s="15"/>
      <c r="W826" s="17"/>
    </row>
    <row r="827" spans="1:23">
      <c r="A827" s="10" t="s">
        <v>38</v>
      </c>
      <c r="B827" s="11">
        <v>1</v>
      </c>
      <c r="C827" s="55"/>
      <c r="D827" s="56"/>
      <c r="N827" s="6"/>
      <c r="O827" s="6"/>
      <c r="P827" s="6"/>
      <c r="Q827" s="6"/>
      <c r="R827" s="17"/>
      <c r="S827" s="15"/>
      <c r="T827" s="15"/>
      <c r="U827" s="15"/>
      <c r="V827" s="15"/>
      <c r="W827" s="17"/>
    </row>
    <row r="828" spans="1:23">
      <c r="A828" s="10" t="s">
        <v>24</v>
      </c>
      <c r="B828" s="11"/>
      <c r="C828" s="55"/>
      <c r="D828" s="56"/>
      <c r="N828" s="6"/>
      <c r="O828" s="6"/>
      <c r="P828" s="6"/>
      <c r="Q828" s="6"/>
      <c r="R828" s="17"/>
      <c r="S828" s="15"/>
      <c r="T828" s="15"/>
      <c r="U828" s="15"/>
      <c r="V828" s="15"/>
      <c r="W828" s="17"/>
    </row>
    <row r="829" spans="1:23">
      <c r="A829" s="10" t="s">
        <v>39</v>
      </c>
      <c r="B829" s="11">
        <v>4</v>
      </c>
      <c r="C829" s="55"/>
      <c r="D829" s="56"/>
      <c r="N829" s="6"/>
      <c r="O829" s="6"/>
      <c r="P829" s="6"/>
      <c r="Q829" s="6"/>
      <c r="R829" s="17"/>
      <c r="S829" s="15"/>
      <c r="T829" s="15"/>
      <c r="U829" s="15"/>
      <c r="V829" s="15"/>
      <c r="W829" s="17"/>
    </row>
    <row r="830" spans="1:23">
      <c r="A830" s="10" t="s">
        <v>40</v>
      </c>
      <c r="B830" s="11">
        <v>5</v>
      </c>
      <c r="C830" s="55"/>
      <c r="D830" s="56"/>
      <c r="N830" s="6"/>
      <c r="O830" s="6"/>
      <c r="P830" s="6"/>
      <c r="Q830" s="6"/>
      <c r="R830" s="17"/>
      <c r="S830" s="15"/>
      <c r="T830" s="15"/>
      <c r="U830" s="15"/>
      <c r="V830" s="15"/>
      <c r="W830" s="17"/>
    </row>
    <row r="831" spans="1:23">
      <c r="A831" s="10" t="s">
        <v>41</v>
      </c>
      <c r="B831" s="11">
        <v>6</v>
      </c>
      <c r="C831" s="55"/>
      <c r="D831" s="56"/>
      <c r="N831" s="6"/>
      <c r="O831" s="6"/>
      <c r="P831" s="6"/>
      <c r="Q831" s="6"/>
      <c r="R831" s="17"/>
      <c r="S831" s="15"/>
      <c r="T831" s="15"/>
      <c r="U831" s="15"/>
      <c r="V831" s="15"/>
      <c r="W831" s="17"/>
    </row>
    <row r="832" spans="1:23">
      <c r="A832" s="10" t="s">
        <v>42</v>
      </c>
      <c r="B832" s="11">
        <v>4</v>
      </c>
      <c r="C832" s="55"/>
      <c r="D832" s="56"/>
      <c r="N832" s="6"/>
      <c r="O832" s="6"/>
      <c r="P832" s="6"/>
      <c r="Q832" s="6"/>
      <c r="R832" s="17"/>
      <c r="S832" s="15"/>
      <c r="T832" s="15"/>
      <c r="U832" s="15"/>
      <c r="V832" s="15"/>
      <c r="W832" s="17"/>
    </row>
    <row r="833" spans="1:23">
      <c r="A833" s="10" t="s">
        <v>43</v>
      </c>
      <c r="B833" s="11">
        <v>6</v>
      </c>
      <c r="C833" s="55"/>
      <c r="D833" s="56"/>
      <c r="N833" s="6"/>
      <c r="O833" s="6"/>
      <c r="P833" s="6"/>
      <c r="Q833" s="6"/>
      <c r="R833" s="17"/>
      <c r="S833" s="15"/>
      <c r="T833" s="15"/>
      <c r="U833" s="15"/>
      <c r="V833" s="15"/>
      <c r="W833" s="17"/>
    </row>
    <row r="834" spans="1:23">
      <c r="A834" s="10" t="s">
        <v>44</v>
      </c>
      <c r="B834" s="11">
        <v>6</v>
      </c>
      <c r="C834" s="55"/>
      <c r="D834" s="56"/>
      <c r="N834" s="6"/>
      <c r="O834" s="6"/>
      <c r="P834" s="6"/>
      <c r="Q834" s="6"/>
      <c r="R834" s="17"/>
      <c r="S834" s="15"/>
      <c r="T834" s="15"/>
      <c r="U834" s="15"/>
      <c r="V834" s="15"/>
      <c r="W834" s="17"/>
    </row>
    <row r="835" spans="1:23">
      <c r="A835" s="10" t="s">
        <v>45</v>
      </c>
      <c r="B835" s="11">
        <v>1</v>
      </c>
      <c r="C835" s="55"/>
      <c r="D835" s="56"/>
      <c r="N835" s="6"/>
      <c r="O835" s="6"/>
      <c r="P835" s="6"/>
      <c r="Q835" s="6"/>
      <c r="R835" s="17"/>
      <c r="S835" s="15"/>
      <c r="T835" s="15"/>
      <c r="U835" s="15"/>
      <c r="V835" s="15"/>
      <c r="W835" s="17"/>
    </row>
    <row r="836" spans="1:23">
      <c r="A836" s="10" t="s">
        <v>46</v>
      </c>
      <c r="B836" s="11"/>
      <c r="C836" s="55"/>
      <c r="D836" s="56"/>
      <c r="N836" s="6"/>
      <c r="O836" s="6"/>
      <c r="P836" s="6"/>
      <c r="Q836" s="6"/>
      <c r="R836" s="17"/>
      <c r="S836" s="15"/>
      <c r="T836" s="15"/>
      <c r="U836" s="15"/>
      <c r="V836" s="15"/>
      <c r="W836" s="17"/>
    </row>
    <row r="837" spans="1:23">
      <c r="A837" s="10" t="s">
        <v>47</v>
      </c>
      <c r="B837" s="11"/>
      <c r="C837" s="55"/>
      <c r="D837" s="56"/>
      <c r="N837" s="6"/>
      <c r="O837" s="6"/>
      <c r="P837" s="6"/>
      <c r="Q837" s="6"/>
      <c r="R837" s="17"/>
      <c r="S837" s="15"/>
      <c r="T837" s="15"/>
      <c r="U837" s="15"/>
      <c r="V837" s="15"/>
      <c r="W837" s="17"/>
    </row>
    <row r="838" spans="1:23">
      <c r="A838" s="10" t="s">
        <v>48</v>
      </c>
      <c r="B838" s="11"/>
      <c r="C838" s="55"/>
      <c r="D838" s="56"/>
      <c r="N838" s="6"/>
      <c r="O838" s="6"/>
      <c r="P838" s="6"/>
      <c r="Q838" s="6"/>
      <c r="R838" s="17"/>
      <c r="S838" s="15"/>
      <c r="T838" s="15"/>
      <c r="U838" s="15"/>
      <c r="V838" s="15"/>
      <c r="W838" s="17"/>
    </row>
    <row r="839" spans="1:23">
      <c r="A839" s="10" t="s">
        <v>49</v>
      </c>
      <c r="B839" s="11">
        <v>1</v>
      </c>
      <c r="C839" s="55"/>
      <c r="D839" s="56"/>
      <c r="N839" s="6"/>
      <c r="O839" s="6"/>
      <c r="P839" s="6"/>
      <c r="Q839" s="6"/>
      <c r="R839" s="17"/>
      <c r="S839" s="15"/>
      <c r="T839" s="15"/>
      <c r="U839" s="15"/>
      <c r="V839" s="15"/>
      <c r="W839" s="17"/>
    </row>
    <row r="840" spans="1:23">
      <c r="A840" s="10" t="s">
        <v>50</v>
      </c>
      <c r="B840" s="11">
        <v>1</v>
      </c>
      <c r="C840" s="55"/>
      <c r="D840" s="56"/>
      <c r="N840" s="6"/>
      <c r="O840" s="6"/>
      <c r="P840" s="6"/>
      <c r="Q840" s="6"/>
      <c r="R840" s="17"/>
      <c r="S840" s="15"/>
      <c r="T840" s="15"/>
      <c r="U840" s="15"/>
      <c r="V840" s="15"/>
      <c r="W840" s="17"/>
    </row>
    <row r="841" spans="1:23">
      <c r="A841" s="10" t="s">
        <v>67</v>
      </c>
      <c r="B841" s="11"/>
      <c r="C841" s="55"/>
      <c r="D841" s="56"/>
      <c r="N841" s="6"/>
      <c r="O841" s="6"/>
      <c r="P841" s="6"/>
      <c r="Q841" s="6"/>
      <c r="R841" s="17"/>
      <c r="S841" s="15"/>
      <c r="T841" s="15"/>
      <c r="U841" s="15"/>
      <c r="V841" s="15"/>
      <c r="W841" s="17"/>
    </row>
    <row r="842" spans="1:23">
      <c r="A842" s="10" t="s">
        <v>68</v>
      </c>
      <c r="B842" s="11"/>
      <c r="C842" s="55"/>
      <c r="D842" s="56"/>
      <c r="N842" s="6"/>
      <c r="O842" s="6"/>
      <c r="P842" s="6"/>
      <c r="Q842" s="6"/>
      <c r="R842" s="17"/>
      <c r="S842" s="15"/>
      <c r="T842" s="15"/>
      <c r="U842" s="15"/>
      <c r="V842" s="15"/>
      <c r="W842" s="17"/>
    </row>
    <row r="843" spans="1:23">
      <c r="A843" s="10" t="s">
        <v>69</v>
      </c>
      <c r="B843" s="11"/>
      <c r="C843" s="55"/>
      <c r="D843" s="56"/>
      <c r="N843" s="6"/>
      <c r="O843" s="6"/>
      <c r="P843" s="6"/>
      <c r="Q843" s="6"/>
      <c r="R843" s="17"/>
      <c r="S843" s="15"/>
      <c r="T843" s="15"/>
      <c r="U843" s="15"/>
      <c r="V843" s="15"/>
      <c r="W843" s="17"/>
    </row>
    <row r="844" spans="1:23">
      <c r="A844" s="10" t="s">
        <v>70</v>
      </c>
      <c r="B844" s="11"/>
      <c r="C844" s="55"/>
      <c r="D844" s="56"/>
      <c r="N844" s="6"/>
      <c r="O844" s="6"/>
      <c r="P844" s="6"/>
      <c r="Q844" s="6"/>
      <c r="R844" s="17"/>
      <c r="S844" s="15"/>
      <c r="T844" s="15"/>
      <c r="U844" s="15"/>
      <c r="V844" s="15"/>
      <c r="W844" s="17"/>
    </row>
    <row r="845" spans="1:23">
      <c r="A845" s="10" t="s">
        <v>71</v>
      </c>
      <c r="B845" s="11"/>
      <c r="C845" s="55"/>
      <c r="D845" s="56"/>
      <c r="N845" s="6"/>
      <c r="O845" s="6"/>
      <c r="P845" s="6"/>
      <c r="Q845" s="6"/>
      <c r="R845" s="17"/>
      <c r="S845" s="15"/>
      <c r="T845" s="15"/>
      <c r="U845" s="15"/>
      <c r="V845" s="15"/>
      <c r="W845" s="17"/>
    </row>
    <row r="846" spans="1:23">
      <c r="A846" s="10" t="s">
        <v>72</v>
      </c>
      <c r="B846" s="11"/>
      <c r="C846" s="55"/>
      <c r="D846" s="56"/>
      <c r="N846" s="6"/>
      <c r="O846" s="6"/>
      <c r="P846" s="6"/>
      <c r="Q846" s="6"/>
      <c r="R846" s="17"/>
      <c r="S846" s="15"/>
      <c r="T846" s="15"/>
      <c r="U846" s="15"/>
      <c r="V846" s="15"/>
      <c r="W846" s="17"/>
    </row>
    <row r="847" spans="1:23">
      <c r="A847" s="10" t="s">
        <v>73</v>
      </c>
      <c r="B847" s="11"/>
      <c r="C847" s="55"/>
      <c r="D847" s="56"/>
      <c r="N847" s="6"/>
      <c r="O847" s="6"/>
      <c r="P847" s="6"/>
      <c r="Q847" s="6"/>
      <c r="R847" s="17"/>
      <c r="S847" s="15"/>
      <c r="T847" s="15"/>
      <c r="U847" s="15"/>
      <c r="V847" s="15"/>
      <c r="W847" s="17"/>
    </row>
    <row r="848" spans="1:23">
      <c r="A848" s="10" t="s">
        <v>74</v>
      </c>
      <c r="B848" s="11"/>
      <c r="C848" s="55"/>
      <c r="D848" s="56"/>
      <c r="N848" s="6"/>
      <c r="O848" s="6"/>
      <c r="P848" s="6"/>
      <c r="Q848" s="6"/>
      <c r="R848" s="17"/>
      <c r="S848" s="15"/>
      <c r="T848" s="15"/>
      <c r="U848" s="15"/>
      <c r="V848" s="15"/>
      <c r="W848" s="17"/>
    </row>
    <row r="849" spans="1:30">
      <c r="A849" s="10" t="s">
        <v>75</v>
      </c>
      <c r="B849" s="11"/>
      <c r="C849" s="55"/>
      <c r="D849" s="56"/>
      <c r="N849" s="6"/>
      <c r="O849" s="6"/>
      <c r="P849" s="6"/>
      <c r="Q849" s="6"/>
      <c r="R849" s="17"/>
      <c r="S849" s="15"/>
      <c r="T849" s="15"/>
      <c r="U849" s="15"/>
      <c r="V849" s="15"/>
      <c r="W849" s="17"/>
    </row>
    <row r="850" spans="1:30">
      <c r="A850" s="10" t="s">
        <v>76</v>
      </c>
      <c r="B850" s="11"/>
      <c r="C850" s="55"/>
      <c r="D850" s="56"/>
      <c r="N850" s="6"/>
      <c r="O850" s="6"/>
      <c r="P850" s="6"/>
      <c r="Q850" s="6"/>
      <c r="R850" s="17"/>
      <c r="S850" s="15"/>
      <c r="T850" s="15"/>
      <c r="U850" s="15"/>
      <c r="V850" s="15"/>
      <c r="W850" s="17"/>
    </row>
    <row r="851" spans="1:30">
      <c r="A851" s="10" t="s">
        <v>77</v>
      </c>
      <c r="B851" s="11"/>
      <c r="C851" s="55"/>
      <c r="D851" s="56"/>
      <c r="N851" s="6"/>
      <c r="O851" s="6"/>
      <c r="P851" s="6"/>
      <c r="Q851" s="6"/>
      <c r="R851" s="17"/>
      <c r="S851" s="15"/>
      <c r="T851" s="15"/>
      <c r="U851" s="15"/>
      <c r="V851" s="15"/>
      <c r="W851" s="17"/>
    </row>
    <row r="852" spans="1:30">
      <c r="A852" s="10" t="s">
        <v>78</v>
      </c>
      <c r="B852" s="11"/>
      <c r="C852" s="55"/>
      <c r="D852" s="56"/>
      <c r="N852" s="6"/>
      <c r="O852" s="6"/>
      <c r="P852" s="6"/>
      <c r="Q852" s="6"/>
      <c r="R852" s="17"/>
      <c r="S852" s="15"/>
      <c r="T852" s="15"/>
      <c r="U852" s="15"/>
      <c r="V852" s="15"/>
      <c r="W852" s="17"/>
    </row>
    <row r="853" spans="1:30">
      <c r="A853" s="10" t="s">
        <v>79</v>
      </c>
      <c r="B853" s="11"/>
      <c r="C853" s="55"/>
      <c r="D853" s="56"/>
      <c r="N853" s="6"/>
      <c r="O853" s="6"/>
      <c r="P853" s="6"/>
      <c r="Q853" s="6"/>
      <c r="R853" s="17"/>
      <c r="S853" s="15"/>
      <c r="T853" s="15"/>
      <c r="U853" s="15"/>
      <c r="V853" s="15"/>
      <c r="W853" s="17"/>
    </row>
    <row r="854" spans="1:30">
      <c r="A854" s="10" t="s">
        <v>80</v>
      </c>
      <c r="B854" s="11"/>
      <c r="C854" s="55"/>
      <c r="D854" s="56"/>
      <c r="N854" s="6"/>
      <c r="O854" s="6"/>
      <c r="P854" s="6"/>
      <c r="Q854" s="6"/>
      <c r="R854" s="17"/>
      <c r="S854" s="15"/>
      <c r="T854" s="15"/>
      <c r="U854" s="15"/>
      <c r="V854" s="15"/>
      <c r="W854" s="17"/>
    </row>
    <row r="855" spans="1:30">
      <c r="A855" s="10" t="s">
        <v>81</v>
      </c>
      <c r="B855" s="11"/>
      <c r="C855" s="55"/>
      <c r="D855" s="56"/>
      <c r="N855" s="6"/>
      <c r="O855" s="6"/>
      <c r="P855" s="6"/>
      <c r="Q855" s="6"/>
      <c r="R855" s="17"/>
      <c r="S855" s="15"/>
      <c r="T855" s="15"/>
      <c r="U855" s="15"/>
      <c r="V855" s="15"/>
      <c r="W855" s="17"/>
    </row>
    <row r="856" spans="1:30">
      <c r="A856" s="12"/>
      <c r="B856" s="11"/>
      <c r="C856" s="55"/>
      <c r="D856" s="56"/>
      <c r="N856" s="6"/>
      <c r="O856" s="6"/>
      <c r="P856" s="6"/>
      <c r="Q856" s="6"/>
      <c r="R856" s="17"/>
      <c r="S856" s="15"/>
      <c r="T856" s="15"/>
      <c r="U856" s="15"/>
      <c r="V856" s="15"/>
      <c r="W856" s="17"/>
    </row>
    <row r="857" spans="1:30">
      <c r="A857" s="8" t="s">
        <v>132</v>
      </c>
      <c r="B857" s="8"/>
      <c r="C857" s="8">
        <f>SUM(C858:D864)</f>
        <v>0</v>
      </c>
      <c r="D857" s="83">
        <v>969.57</v>
      </c>
      <c r="E857" s="7"/>
      <c r="F857" s="7"/>
      <c r="G857" s="7"/>
      <c r="H857" s="7"/>
      <c r="I857" s="79"/>
      <c r="J857" s="79"/>
      <c r="K857" s="79"/>
      <c r="L857" s="79"/>
      <c r="M857" s="7"/>
      <c r="N857" s="52" t="s">
        <v>144</v>
      </c>
      <c r="O857" s="53"/>
      <c r="P857" s="53"/>
      <c r="Q857" s="53"/>
      <c r="R857" s="54"/>
      <c r="S857" s="58" t="s">
        <v>83</v>
      </c>
      <c r="T857" s="59"/>
      <c r="U857" s="59"/>
      <c r="V857" s="59"/>
      <c r="W857" s="54"/>
      <c r="Y857" s="9" t="s">
        <v>84</v>
      </c>
      <c r="Z857" s="1">
        <f>IF(Y857&lt;"20",C857+E857+F857,IF(Y857&gt;"59",C857+E857+F857,0))</f>
        <v>0</v>
      </c>
      <c r="AB857" s="1">
        <f>IF(Y857&gt;"19",IF(Y857&lt;"60",C857+E857+F857,0),0)</f>
        <v>0</v>
      </c>
      <c r="AD857" s="1">
        <f>(C857+E857+F857)*D857</f>
        <v>0</v>
      </c>
    </row>
    <row r="858" spans="1:30">
      <c r="A858" s="10" t="s">
        <v>85</v>
      </c>
      <c r="B858" s="11"/>
      <c r="C858" s="55"/>
      <c r="D858" s="56"/>
      <c r="N858" s="53"/>
      <c r="O858" s="53"/>
      <c r="P858" s="53"/>
      <c r="Q858" s="53"/>
      <c r="R858" s="54"/>
      <c r="S858" s="59"/>
      <c r="T858" s="59"/>
      <c r="U858" s="59"/>
      <c r="V858" s="59"/>
      <c r="W858" s="54"/>
    </row>
    <row r="859" spans="1:30">
      <c r="A859" s="10" t="s">
        <v>86</v>
      </c>
      <c r="B859" s="11"/>
      <c r="C859" s="55"/>
      <c r="D859" s="56"/>
      <c r="N859" s="53"/>
      <c r="O859" s="53"/>
      <c r="P859" s="53"/>
      <c r="Q859" s="53"/>
      <c r="R859" s="54"/>
      <c r="S859" s="59"/>
      <c r="T859" s="59"/>
      <c r="U859" s="59"/>
      <c r="V859" s="59"/>
      <c r="W859" s="54"/>
    </row>
    <row r="860" spans="1:30">
      <c r="A860" s="10" t="s">
        <v>87</v>
      </c>
      <c r="B860" s="11">
        <v>3</v>
      </c>
      <c r="C860" s="55"/>
      <c r="D860" s="56"/>
      <c r="N860" s="53"/>
      <c r="O860" s="53"/>
      <c r="P860" s="53"/>
      <c r="Q860" s="53"/>
      <c r="R860" s="54"/>
      <c r="S860" s="59"/>
      <c r="T860" s="59"/>
      <c r="U860" s="59"/>
      <c r="V860" s="59"/>
      <c r="W860" s="54"/>
    </row>
    <row r="861" spans="1:30">
      <c r="A861" s="10" t="s">
        <v>88</v>
      </c>
      <c r="B861" s="11">
        <v>15</v>
      </c>
      <c r="C861" s="55"/>
      <c r="D861" s="56"/>
      <c r="N861" s="53"/>
      <c r="O861" s="53"/>
      <c r="P861" s="53"/>
      <c r="Q861" s="53"/>
      <c r="R861" s="54"/>
      <c r="S861" s="59"/>
      <c r="T861" s="59"/>
      <c r="U861" s="59"/>
      <c r="V861" s="59"/>
      <c r="W861" s="54"/>
    </row>
    <row r="862" spans="1:30">
      <c r="A862" s="10" t="s">
        <v>89</v>
      </c>
      <c r="B862" s="11">
        <v>30</v>
      </c>
      <c r="C862" s="55"/>
      <c r="D862" s="56"/>
      <c r="N862" s="53"/>
      <c r="O862" s="53"/>
      <c r="P862" s="53"/>
      <c r="Q862" s="53"/>
      <c r="R862" s="54"/>
      <c r="S862" s="59"/>
      <c r="T862" s="59"/>
      <c r="U862" s="59"/>
      <c r="V862" s="59"/>
      <c r="W862" s="54"/>
    </row>
    <row r="863" spans="1:30">
      <c r="A863" s="10" t="s">
        <v>90</v>
      </c>
      <c r="B863" s="11">
        <v>7</v>
      </c>
      <c r="C863" s="55"/>
      <c r="D863" s="56"/>
      <c r="N863" s="6"/>
      <c r="O863" s="6"/>
      <c r="P863" s="6"/>
      <c r="Q863" s="6"/>
      <c r="R863" s="17"/>
      <c r="S863" s="15"/>
      <c r="T863" s="15"/>
      <c r="U863" s="15"/>
      <c r="V863" s="15"/>
      <c r="W863" s="17"/>
    </row>
    <row r="864" spans="1:30">
      <c r="A864" s="10" t="s">
        <v>91</v>
      </c>
      <c r="B864" s="11">
        <v>9</v>
      </c>
      <c r="C864" s="55"/>
      <c r="D864" s="56"/>
      <c r="N864" s="6"/>
      <c r="O864" s="6"/>
      <c r="P864" s="6"/>
      <c r="Q864" s="6"/>
      <c r="R864" s="17"/>
      <c r="S864" s="15"/>
      <c r="T864" s="15"/>
      <c r="U864" s="15"/>
      <c r="V864" s="15"/>
      <c r="W864" s="17"/>
    </row>
    <row r="865" spans="1:30">
      <c r="A865" s="12"/>
      <c r="B865" s="11"/>
      <c r="C865" s="55"/>
      <c r="D865" s="56"/>
      <c r="N865" s="6"/>
      <c r="O865" s="6"/>
      <c r="P865" s="6"/>
      <c r="Q865" s="6"/>
      <c r="R865" s="17"/>
      <c r="S865" s="15"/>
      <c r="T865" s="15"/>
      <c r="U865" s="15"/>
      <c r="V865" s="15"/>
      <c r="W865" s="17"/>
    </row>
    <row r="866" spans="1:30">
      <c r="A866" s="12"/>
      <c r="B866" s="13"/>
      <c r="C866" s="51"/>
      <c r="D866" s="51"/>
      <c r="N866" s="6"/>
      <c r="O866" s="6"/>
      <c r="P866" s="6"/>
      <c r="Q866" s="6"/>
      <c r="R866" s="17"/>
      <c r="S866" s="15"/>
      <c r="T866" s="15"/>
      <c r="U866" s="15"/>
      <c r="V866" s="15"/>
      <c r="W866" s="17"/>
    </row>
    <row r="867" spans="1:30">
      <c r="A867" s="12"/>
      <c r="B867" s="13"/>
      <c r="C867" s="51"/>
      <c r="D867" s="51"/>
      <c r="N867" s="6"/>
      <c r="O867" s="6"/>
      <c r="P867" s="6"/>
      <c r="Q867" s="6"/>
      <c r="R867" s="17"/>
      <c r="S867" s="15"/>
      <c r="T867" s="15"/>
      <c r="U867" s="15"/>
      <c r="V867" s="15"/>
      <c r="W867" s="17"/>
    </row>
    <row r="868" spans="1:30">
      <c r="A868" s="12"/>
      <c r="B868" s="13"/>
      <c r="C868" s="51"/>
      <c r="D868" s="51"/>
      <c r="N868" s="6"/>
      <c r="O868" s="6"/>
      <c r="P868" s="6"/>
      <c r="Q868" s="6"/>
      <c r="R868" s="17"/>
      <c r="S868" s="15"/>
      <c r="T868" s="15"/>
      <c r="U868" s="15"/>
      <c r="V868" s="15"/>
      <c r="W868" s="17"/>
    </row>
    <row r="869" spans="1:30">
      <c r="A869" s="12"/>
      <c r="B869" s="13"/>
      <c r="C869" s="51"/>
      <c r="D869" s="51"/>
      <c r="N869" s="6"/>
      <c r="O869" s="6"/>
      <c r="P869" s="6"/>
      <c r="Q869" s="6"/>
      <c r="R869" s="17"/>
      <c r="S869" s="15"/>
      <c r="T869" s="15"/>
      <c r="U869" s="15"/>
      <c r="V869" s="15"/>
      <c r="W869" s="17"/>
    </row>
    <row r="870" spans="1:30">
      <c r="A870" s="12"/>
      <c r="B870" s="13"/>
      <c r="C870" s="51"/>
      <c r="D870" s="51"/>
      <c r="N870" s="6"/>
      <c r="O870" s="6"/>
      <c r="P870" s="6"/>
      <c r="Q870" s="6"/>
      <c r="R870" s="17"/>
      <c r="S870" s="15"/>
      <c r="T870" s="15"/>
      <c r="U870" s="15"/>
      <c r="V870" s="15"/>
      <c r="W870" s="17"/>
    </row>
    <row r="871" spans="1:30">
      <c r="A871" s="12"/>
      <c r="B871" s="13"/>
      <c r="C871" s="51"/>
      <c r="D871" s="51"/>
      <c r="N871" s="6"/>
      <c r="O871" s="6"/>
      <c r="P871" s="6"/>
      <c r="Q871" s="6"/>
      <c r="R871" s="17"/>
      <c r="S871" s="15"/>
      <c r="T871" s="15"/>
      <c r="U871" s="15"/>
      <c r="V871" s="15"/>
      <c r="W871" s="17"/>
    </row>
    <row r="872" spans="1:30">
      <c r="A872" s="12"/>
      <c r="B872" s="13"/>
      <c r="C872" s="51"/>
      <c r="D872" s="51"/>
      <c r="N872" s="6"/>
      <c r="O872" s="6"/>
      <c r="P872" s="6"/>
      <c r="Q872" s="6"/>
      <c r="R872" s="17"/>
      <c r="S872" s="15"/>
      <c r="T872" s="15"/>
      <c r="U872" s="15"/>
      <c r="V872" s="15"/>
      <c r="W872" s="17"/>
    </row>
    <row r="873" spans="1:30">
      <c r="A873" s="8" t="s">
        <v>133</v>
      </c>
      <c r="B873" s="8"/>
      <c r="C873" s="8">
        <f>SUM(C874:D878)</f>
        <v>0</v>
      </c>
      <c r="D873" s="83">
        <v>1050.3675000000001</v>
      </c>
      <c r="E873" s="7"/>
      <c r="F873" s="7"/>
      <c r="G873" s="7"/>
      <c r="H873" s="7"/>
      <c r="I873" s="79"/>
      <c r="J873" s="79"/>
      <c r="K873" s="79"/>
      <c r="L873" s="79"/>
      <c r="M873" s="7"/>
      <c r="N873" s="52" t="s">
        <v>145</v>
      </c>
      <c r="O873" s="53"/>
      <c r="P873" s="53"/>
      <c r="Q873" s="53"/>
      <c r="R873" s="54"/>
      <c r="S873" s="58" t="s">
        <v>93</v>
      </c>
      <c r="T873" s="59"/>
      <c r="U873" s="59"/>
      <c r="V873" s="59"/>
      <c r="W873" s="54"/>
      <c r="Y873" s="9" t="s">
        <v>94</v>
      </c>
      <c r="Z873" s="1">
        <f>IF(Y873&lt;"20",C873+E873+F873,IF(Y873&gt;"59",C873+E873+F873,0))</f>
        <v>0</v>
      </c>
      <c r="AB873" s="1">
        <f>IF(Y873&gt;"19",IF(Y873&lt;"60",C873+E873+F873,0),0)</f>
        <v>0</v>
      </c>
      <c r="AD873" s="1">
        <f>(C873+E873+F873)*D873</f>
        <v>0</v>
      </c>
    </row>
    <row r="874" spans="1:30">
      <c r="A874" s="10" t="s">
        <v>86</v>
      </c>
      <c r="B874" s="11">
        <v>7</v>
      </c>
      <c r="C874" s="55"/>
      <c r="D874" s="56"/>
      <c r="N874" s="53"/>
      <c r="O874" s="53"/>
      <c r="P874" s="53"/>
      <c r="Q874" s="53"/>
      <c r="R874" s="54"/>
      <c r="S874" s="59"/>
      <c r="T874" s="59"/>
      <c r="U874" s="59"/>
      <c r="V874" s="59"/>
      <c r="W874" s="54"/>
    </row>
    <row r="875" spans="1:30">
      <c r="A875" s="10" t="s">
        <v>87</v>
      </c>
      <c r="B875" s="11">
        <v>21</v>
      </c>
      <c r="C875" s="55"/>
      <c r="D875" s="56"/>
      <c r="N875" s="53"/>
      <c r="O875" s="53"/>
      <c r="P875" s="53"/>
      <c r="Q875" s="53"/>
      <c r="R875" s="54"/>
      <c r="S875" s="59"/>
      <c r="T875" s="59"/>
      <c r="U875" s="59"/>
      <c r="V875" s="59"/>
      <c r="W875" s="54"/>
    </row>
    <row r="876" spans="1:30">
      <c r="A876" s="10" t="s">
        <v>88</v>
      </c>
      <c r="B876" s="11">
        <v>18</v>
      </c>
      <c r="C876" s="55"/>
      <c r="D876" s="56"/>
      <c r="N876" s="53"/>
      <c r="O876" s="53"/>
      <c r="P876" s="53"/>
      <c r="Q876" s="53"/>
      <c r="R876" s="54"/>
      <c r="S876" s="59"/>
      <c r="T876" s="59"/>
      <c r="U876" s="59"/>
      <c r="V876" s="59"/>
      <c r="W876" s="54"/>
    </row>
    <row r="877" spans="1:30">
      <c r="A877" s="10" t="s">
        <v>89</v>
      </c>
      <c r="B877" s="11">
        <v>17</v>
      </c>
      <c r="C877" s="55"/>
      <c r="D877" s="56"/>
      <c r="N877" s="53"/>
      <c r="O877" s="53"/>
      <c r="P877" s="53"/>
      <c r="Q877" s="53"/>
      <c r="R877" s="54"/>
      <c r="S877" s="59"/>
      <c r="T877" s="59"/>
      <c r="U877" s="59"/>
      <c r="V877" s="59"/>
      <c r="W877" s="54"/>
    </row>
    <row r="878" spans="1:30">
      <c r="A878" s="10" t="s">
        <v>90</v>
      </c>
      <c r="B878" s="11">
        <v>10</v>
      </c>
      <c r="C878" s="55"/>
      <c r="D878" s="56"/>
      <c r="N878" s="53"/>
      <c r="O878" s="53"/>
      <c r="P878" s="53"/>
      <c r="Q878" s="53"/>
      <c r="R878" s="54"/>
      <c r="S878" s="59"/>
      <c r="T878" s="59"/>
      <c r="U878" s="59"/>
      <c r="V878" s="59"/>
      <c r="W878" s="54"/>
    </row>
    <row r="879" spans="1:30">
      <c r="A879" s="12"/>
      <c r="B879" s="11"/>
      <c r="C879" s="55"/>
      <c r="D879" s="56"/>
      <c r="N879" s="6"/>
      <c r="O879" s="6"/>
      <c r="P879" s="6"/>
      <c r="Q879" s="6"/>
      <c r="R879" s="17"/>
      <c r="S879" s="15"/>
      <c r="T879" s="15"/>
      <c r="U879" s="15"/>
      <c r="V879" s="15"/>
      <c r="W879" s="17"/>
    </row>
    <row r="880" spans="1:30">
      <c r="A880" s="12"/>
      <c r="B880" s="13"/>
      <c r="C880" s="51"/>
      <c r="D880" s="51"/>
      <c r="N880" s="6"/>
      <c r="O880" s="6"/>
      <c r="P880" s="6"/>
      <c r="Q880" s="6"/>
      <c r="R880" s="17"/>
      <c r="S880" s="15"/>
      <c r="T880" s="15"/>
      <c r="U880" s="15"/>
      <c r="V880" s="15"/>
      <c r="W880" s="17"/>
    </row>
    <row r="881" spans="1:23">
      <c r="A881" s="12"/>
      <c r="B881" s="13"/>
      <c r="C881" s="51"/>
      <c r="D881" s="51"/>
      <c r="N881" s="6"/>
      <c r="O881" s="6"/>
      <c r="P881" s="6"/>
      <c r="Q881" s="6"/>
      <c r="R881" s="17"/>
      <c r="S881" s="15"/>
      <c r="T881" s="15"/>
      <c r="U881" s="15"/>
      <c r="V881" s="15"/>
      <c r="W881" s="17"/>
    </row>
    <row r="882" spans="1:23">
      <c r="A882" s="12"/>
      <c r="B882" s="13"/>
      <c r="C882" s="51"/>
      <c r="D882" s="51"/>
      <c r="N882" s="6"/>
      <c r="O882" s="6"/>
      <c r="P882" s="6"/>
      <c r="Q882" s="6"/>
      <c r="R882" s="17"/>
      <c r="S882" s="15"/>
      <c r="T882" s="15"/>
      <c r="U882" s="15"/>
      <c r="V882" s="15"/>
      <c r="W882" s="17"/>
    </row>
    <row r="883" spans="1:23">
      <c r="A883" s="12"/>
      <c r="B883" s="13"/>
      <c r="C883" s="51"/>
      <c r="D883" s="51"/>
      <c r="N883" s="6"/>
      <c r="O883" s="6"/>
      <c r="P883" s="6"/>
      <c r="Q883" s="6"/>
      <c r="R883" s="17"/>
      <c r="S883" s="15"/>
      <c r="T883" s="15"/>
      <c r="U883" s="15"/>
      <c r="V883" s="15"/>
      <c r="W883" s="17"/>
    </row>
    <row r="884" spans="1:23">
      <c r="A884" s="12"/>
      <c r="B884" s="13"/>
      <c r="C884" s="51"/>
      <c r="D884" s="51"/>
      <c r="N884" s="6"/>
      <c r="O884" s="6"/>
      <c r="P884" s="6"/>
      <c r="Q884" s="6"/>
      <c r="R884" s="17"/>
      <c r="S884" s="15"/>
      <c r="T884" s="15"/>
      <c r="U884" s="15"/>
      <c r="V884" s="15"/>
      <c r="W884" s="17"/>
    </row>
    <row r="885" spans="1:23">
      <c r="A885" s="12"/>
      <c r="B885" s="13"/>
      <c r="C885" s="51"/>
      <c r="D885" s="51"/>
      <c r="N885" s="6"/>
      <c r="O885" s="6"/>
      <c r="P885" s="6"/>
      <c r="Q885" s="6"/>
      <c r="R885" s="17"/>
      <c r="S885" s="15"/>
      <c r="T885" s="15"/>
      <c r="U885" s="15"/>
      <c r="V885" s="15"/>
      <c r="W885" s="17"/>
    </row>
    <row r="886" spans="1:23">
      <c r="A886" s="12"/>
      <c r="B886" s="13"/>
      <c r="C886" s="51"/>
      <c r="D886" s="51"/>
      <c r="N886" s="6"/>
      <c r="O886" s="6"/>
      <c r="P886" s="6"/>
      <c r="Q886" s="6"/>
      <c r="R886" s="17"/>
      <c r="S886" s="15"/>
      <c r="T886" s="15"/>
      <c r="U886" s="15"/>
      <c r="V886" s="15"/>
      <c r="W886" s="17"/>
    </row>
    <row r="887" spans="1:23">
      <c r="A887" s="12"/>
      <c r="B887" s="13"/>
      <c r="C887" s="51"/>
      <c r="D887" s="51"/>
      <c r="N887" s="6"/>
      <c r="O887" s="6"/>
      <c r="P887" s="6"/>
      <c r="Q887" s="6"/>
      <c r="R887" s="17"/>
      <c r="S887" s="15"/>
      <c r="T887" s="15"/>
      <c r="U887" s="15"/>
      <c r="V887" s="15"/>
      <c r="W887" s="17"/>
    </row>
    <row r="888" spans="1:23">
      <c r="A888" s="18"/>
      <c r="B888" s="19"/>
      <c r="C888" s="57"/>
      <c r="D888" s="57"/>
      <c r="E888" s="21"/>
      <c r="F888" s="21"/>
      <c r="G888" s="21"/>
      <c r="H888" s="21"/>
      <c r="I888" s="80"/>
      <c r="J888" s="80"/>
      <c r="K888" s="80"/>
      <c r="L888" s="80"/>
      <c r="M888" s="21"/>
      <c r="N888" s="22"/>
      <c r="O888" s="22"/>
      <c r="P888" s="22"/>
      <c r="Q888" s="22"/>
      <c r="R888" s="23"/>
      <c r="S888" s="22"/>
      <c r="T888" s="22"/>
      <c r="U888" s="22"/>
      <c r="V888" s="22"/>
      <c r="W888" s="23"/>
    </row>
    <row r="889" spans="1:23">
      <c r="D889" s="83"/>
    </row>
    <row r="890" spans="1:23">
      <c r="A890" s="1" t="s">
        <v>134</v>
      </c>
    </row>
  </sheetData>
  <mergeCells count="916">
    <mergeCell ref="A2:K2"/>
    <mergeCell ref="A3:K3"/>
    <mergeCell ref="C182:D182"/>
    <mergeCell ref="C183:D183"/>
    <mergeCell ref="C184:D184"/>
    <mergeCell ref="N167:R172"/>
    <mergeCell ref="S167:W172"/>
    <mergeCell ref="C168:D168"/>
    <mergeCell ref="C169:D169"/>
    <mergeCell ref="C170:D170"/>
    <mergeCell ref="C171:D171"/>
    <mergeCell ref="C172:D172"/>
    <mergeCell ref="C173:D173"/>
    <mergeCell ref="C174:D174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N27:R32"/>
    <mergeCell ref="S27:W32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63:D63"/>
    <mergeCell ref="C64:D64"/>
    <mergeCell ref="C65:D65"/>
    <mergeCell ref="C66:D66"/>
    <mergeCell ref="C67:D67"/>
    <mergeCell ref="C68:D68"/>
    <mergeCell ref="N57:R62"/>
    <mergeCell ref="S57:W62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N115:R120"/>
    <mergeCell ref="S115:W120"/>
    <mergeCell ref="C116:D116"/>
    <mergeCell ref="C117:D117"/>
    <mergeCell ref="C118:D118"/>
    <mergeCell ref="C119:D119"/>
    <mergeCell ref="C105:D105"/>
    <mergeCell ref="C106:D106"/>
    <mergeCell ref="C107:D107"/>
    <mergeCell ref="C108:D108"/>
    <mergeCell ref="C109:D109"/>
    <mergeCell ref="C110:D110"/>
    <mergeCell ref="C120:D120"/>
    <mergeCell ref="C121:D121"/>
    <mergeCell ref="C122:D122"/>
    <mergeCell ref="C123:D123"/>
    <mergeCell ref="C124:D124"/>
    <mergeCell ref="C125:D125"/>
    <mergeCell ref="C111:D111"/>
    <mergeCell ref="C112:D112"/>
    <mergeCell ref="C113:D113"/>
    <mergeCell ref="C114:D114"/>
    <mergeCell ref="S131:W136"/>
    <mergeCell ref="C132:D132"/>
    <mergeCell ref="C133:D133"/>
    <mergeCell ref="C134:D134"/>
    <mergeCell ref="C135:D135"/>
    <mergeCell ref="C136:D136"/>
    <mergeCell ref="C126:D126"/>
    <mergeCell ref="C127:D127"/>
    <mergeCell ref="C128:D128"/>
    <mergeCell ref="C129:D129"/>
    <mergeCell ref="C130:D130"/>
    <mergeCell ref="N131:R136"/>
    <mergeCell ref="N186:R191"/>
    <mergeCell ref="S186:W191"/>
    <mergeCell ref="C187:D187"/>
    <mergeCell ref="C188:D188"/>
    <mergeCell ref="C189:D189"/>
    <mergeCell ref="C190:D190"/>
    <mergeCell ref="C137:D137"/>
    <mergeCell ref="C138:D138"/>
    <mergeCell ref="C139:D139"/>
    <mergeCell ref="C140:D140"/>
    <mergeCell ref="C141:D141"/>
    <mergeCell ref="C142:D142"/>
    <mergeCell ref="N148:R153"/>
    <mergeCell ref="S148:W153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91:D191"/>
    <mergeCell ref="C192:D192"/>
    <mergeCell ref="C193:D193"/>
    <mergeCell ref="C194:D194"/>
    <mergeCell ref="C195:D195"/>
    <mergeCell ref="C196:D196"/>
    <mergeCell ref="C143:D143"/>
    <mergeCell ref="C144:D144"/>
    <mergeCell ref="C145:D145"/>
    <mergeCell ref="C146:D146"/>
    <mergeCell ref="C159:D159"/>
    <mergeCell ref="C160:D160"/>
    <mergeCell ref="C161:D161"/>
    <mergeCell ref="C162:D162"/>
    <mergeCell ref="C163:D163"/>
    <mergeCell ref="C164:D164"/>
    <mergeCell ref="C165:D165"/>
    <mergeCell ref="C175:D175"/>
    <mergeCell ref="C176:D176"/>
    <mergeCell ref="C177:D177"/>
    <mergeCell ref="C178:D178"/>
    <mergeCell ref="C179:D179"/>
    <mergeCell ref="C180:D180"/>
    <mergeCell ref="C181:D181"/>
    <mergeCell ref="C203:D203"/>
    <mergeCell ref="N204:R209"/>
    <mergeCell ref="S204:W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C200:D200"/>
    <mergeCell ref="C201:D201"/>
    <mergeCell ref="C202:D202"/>
    <mergeCell ref="C216:D216"/>
    <mergeCell ref="C217:D217"/>
    <mergeCell ref="C218:D218"/>
    <mergeCell ref="C219:D219"/>
    <mergeCell ref="C220:D220"/>
    <mergeCell ref="C221:D221"/>
    <mergeCell ref="C210:D210"/>
    <mergeCell ref="C211:D211"/>
    <mergeCell ref="C212:D212"/>
    <mergeCell ref="C213:D213"/>
    <mergeCell ref="C214:D214"/>
    <mergeCell ref="C215:D215"/>
    <mergeCell ref="C228:D228"/>
    <mergeCell ref="C229:D229"/>
    <mergeCell ref="C230:D230"/>
    <mergeCell ref="C231:D231"/>
    <mergeCell ref="C232:D232"/>
    <mergeCell ref="C233:D233"/>
    <mergeCell ref="C222:D222"/>
    <mergeCell ref="C223:D223"/>
    <mergeCell ref="C224:D224"/>
    <mergeCell ref="C225:D225"/>
    <mergeCell ref="C226:D226"/>
    <mergeCell ref="C227:D227"/>
    <mergeCell ref="C240:D240"/>
    <mergeCell ref="C241:D241"/>
    <mergeCell ref="C242:D242"/>
    <mergeCell ref="C243:D243"/>
    <mergeCell ref="C244:D244"/>
    <mergeCell ref="C245:D245"/>
    <mergeCell ref="N234:R239"/>
    <mergeCell ref="S234:W239"/>
    <mergeCell ref="C235:D235"/>
    <mergeCell ref="C236:D236"/>
    <mergeCell ref="C237:D237"/>
    <mergeCell ref="C238:D238"/>
    <mergeCell ref="C239:D239"/>
    <mergeCell ref="C252:D252"/>
    <mergeCell ref="C253:D253"/>
    <mergeCell ref="C254:D254"/>
    <mergeCell ref="C255:D255"/>
    <mergeCell ref="C256:D256"/>
    <mergeCell ref="C257:D257"/>
    <mergeCell ref="C246:D246"/>
    <mergeCell ref="C247:D247"/>
    <mergeCell ref="C248:D248"/>
    <mergeCell ref="C249:D249"/>
    <mergeCell ref="C250:D250"/>
    <mergeCell ref="C251:D251"/>
    <mergeCell ref="C264:D264"/>
    <mergeCell ref="C265:D265"/>
    <mergeCell ref="C266:D266"/>
    <mergeCell ref="C267:D267"/>
    <mergeCell ref="C268:D268"/>
    <mergeCell ref="C269:D269"/>
    <mergeCell ref="C258:D258"/>
    <mergeCell ref="C259:D259"/>
    <mergeCell ref="C260:D260"/>
    <mergeCell ref="C261:D261"/>
    <mergeCell ref="C262:D262"/>
    <mergeCell ref="C263:D263"/>
    <mergeCell ref="C276:D276"/>
    <mergeCell ref="C277:D277"/>
    <mergeCell ref="C278:D278"/>
    <mergeCell ref="C279:D279"/>
    <mergeCell ref="C280:D280"/>
    <mergeCell ref="C281:D281"/>
    <mergeCell ref="C270:D270"/>
    <mergeCell ref="C271:D271"/>
    <mergeCell ref="C272:D272"/>
    <mergeCell ref="C273:D273"/>
    <mergeCell ref="C274:D274"/>
    <mergeCell ref="C275:D275"/>
    <mergeCell ref="N292:R297"/>
    <mergeCell ref="S292:W297"/>
    <mergeCell ref="C293:D293"/>
    <mergeCell ref="C294:D294"/>
    <mergeCell ref="C295:D295"/>
    <mergeCell ref="C296:D296"/>
    <mergeCell ref="C282:D282"/>
    <mergeCell ref="C283:D283"/>
    <mergeCell ref="C284:D284"/>
    <mergeCell ref="C285:D285"/>
    <mergeCell ref="C286:D286"/>
    <mergeCell ref="C287:D287"/>
    <mergeCell ref="C297:D297"/>
    <mergeCell ref="C298:D298"/>
    <mergeCell ref="C299:D299"/>
    <mergeCell ref="C300:D300"/>
    <mergeCell ref="C301:D301"/>
    <mergeCell ref="C302:D302"/>
    <mergeCell ref="C288:D288"/>
    <mergeCell ref="C289:D289"/>
    <mergeCell ref="C290:D290"/>
    <mergeCell ref="C291:D291"/>
    <mergeCell ref="S308:W313"/>
    <mergeCell ref="C309:D309"/>
    <mergeCell ref="C310:D310"/>
    <mergeCell ref="C311:D311"/>
    <mergeCell ref="C312:D312"/>
    <mergeCell ref="C313:D313"/>
    <mergeCell ref="C303:D303"/>
    <mergeCell ref="C304:D304"/>
    <mergeCell ref="C305:D305"/>
    <mergeCell ref="C306:D306"/>
    <mergeCell ref="C307:D307"/>
    <mergeCell ref="N308:R313"/>
    <mergeCell ref="N331:R336"/>
    <mergeCell ref="S331:W336"/>
    <mergeCell ref="C332:D332"/>
    <mergeCell ref="C333:D333"/>
    <mergeCell ref="C334:D334"/>
    <mergeCell ref="C335:D335"/>
    <mergeCell ref="C314:D314"/>
    <mergeCell ref="C315:D315"/>
    <mergeCell ref="C316:D316"/>
    <mergeCell ref="C317:D317"/>
    <mergeCell ref="C318:D318"/>
    <mergeCell ref="C319:D319"/>
    <mergeCell ref="C336:D336"/>
    <mergeCell ref="C337:D337"/>
    <mergeCell ref="C338:D338"/>
    <mergeCell ref="C339:D339"/>
    <mergeCell ref="C340:D340"/>
    <mergeCell ref="C341:D341"/>
    <mergeCell ref="C320:D320"/>
    <mergeCell ref="C327:D327"/>
    <mergeCell ref="C328:D328"/>
    <mergeCell ref="C329:D329"/>
    <mergeCell ref="C348:D348"/>
    <mergeCell ref="N349:R354"/>
    <mergeCell ref="S349:W354"/>
    <mergeCell ref="C350:D350"/>
    <mergeCell ref="C351:D351"/>
    <mergeCell ref="C352:D352"/>
    <mergeCell ref="C353:D353"/>
    <mergeCell ref="C354:D354"/>
    <mergeCell ref="C342:D342"/>
    <mergeCell ref="C343:D343"/>
    <mergeCell ref="C344:D344"/>
    <mergeCell ref="C345:D345"/>
    <mergeCell ref="C346:D346"/>
    <mergeCell ref="C347:D347"/>
    <mergeCell ref="C361:D361"/>
    <mergeCell ref="C362:D362"/>
    <mergeCell ref="C363:D363"/>
    <mergeCell ref="C364:D364"/>
    <mergeCell ref="C365:D365"/>
    <mergeCell ref="C366:D366"/>
    <mergeCell ref="C355:D355"/>
    <mergeCell ref="C356:D356"/>
    <mergeCell ref="C357:D357"/>
    <mergeCell ref="C358:D358"/>
    <mergeCell ref="C359:D359"/>
    <mergeCell ref="C360:D360"/>
    <mergeCell ref="C367:D367"/>
    <mergeCell ref="C368:D368"/>
    <mergeCell ref="C369:D369"/>
    <mergeCell ref="C376:D376"/>
    <mergeCell ref="C377:D377"/>
    <mergeCell ref="C378:D378"/>
    <mergeCell ref="C379:D379"/>
    <mergeCell ref="C380:D380"/>
    <mergeCell ref="C381:D381"/>
    <mergeCell ref="N370:R375"/>
    <mergeCell ref="S370:W375"/>
    <mergeCell ref="C371:D371"/>
    <mergeCell ref="C372:D372"/>
    <mergeCell ref="C373:D373"/>
    <mergeCell ref="C374:D374"/>
    <mergeCell ref="C375:D375"/>
    <mergeCell ref="C388:D388"/>
    <mergeCell ref="C389:D389"/>
    <mergeCell ref="C390:D390"/>
    <mergeCell ref="C391:D391"/>
    <mergeCell ref="C392:D392"/>
    <mergeCell ref="C393:D393"/>
    <mergeCell ref="C382:D382"/>
    <mergeCell ref="C383:D383"/>
    <mergeCell ref="C384:D384"/>
    <mergeCell ref="C385:D385"/>
    <mergeCell ref="C386:D386"/>
    <mergeCell ref="C387:D387"/>
    <mergeCell ref="C400:D400"/>
    <mergeCell ref="C401:D401"/>
    <mergeCell ref="C402:D402"/>
    <mergeCell ref="C403:D403"/>
    <mergeCell ref="C404:D404"/>
    <mergeCell ref="C405:D405"/>
    <mergeCell ref="C394:D394"/>
    <mergeCell ref="C395:D395"/>
    <mergeCell ref="C396:D396"/>
    <mergeCell ref="C397:D397"/>
    <mergeCell ref="C398:D398"/>
    <mergeCell ref="C399:D399"/>
    <mergeCell ref="C412:D412"/>
    <mergeCell ref="C413:D413"/>
    <mergeCell ref="C414:D414"/>
    <mergeCell ref="C415:D415"/>
    <mergeCell ref="C416:D416"/>
    <mergeCell ref="C417:D417"/>
    <mergeCell ref="C406:D406"/>
    <mergeCell ref="C407:D407"/>
    <mergeCell ref="C408:D408"/>
    <mergeCell ref="C409:D409"/>
    <mergeCell ref="C410:D410"/>
    <mergeCell ref="C411:D411"/>
    <mergeCell ref="N428:R433"/>
    <mergeCell ref="S428:W433"/>
    <mergeCell ref="C429:D429"/>
    <mergeCell ref="C430:D430"/>
    <mergeCell ref="C431:D431"/>
    <mergeCell ref="C432:D432"/>
    <mergeCell ref="C418:D418"/>
    <mergeCell ref="C419:D419"/>
    <mergeCell ref="C420:D420"/>
    <mergeCell ref="C421:D421"/>
    <mergeCell ref="C422:D422"/>
    <mergeCell ref="C423:D423"/>
    <mergeCell ref="C433:D433"/>
    <mergeCell ref="C434:D434"/>
    <mergeCell ref="C435:D435"/>
    <mergeCell ref="C436:D436"/>
    <mergeCell ref="C437:D437"/>
    <mergeCell ref="C438:D438"/>
    <mergeCell ref="C424:D424"/>
    <mergeCell ref="C425:D425"/>
    <mergeCell ref="C426:D426"/>
    <mergeCell ref="C427:D427"/>
    <mergeCell ref="S444:W449"/>
    <mergeCell ref="C445:D445"/>
    <mergeCell ref="C446:D446"/>
    <mergeCell ref="C447:D447"/>
    <mergeCell ref="C448:D448"/>
    <mergeCell ref="C449:D449"/>
    <mergeCell ref="C439:D439"/>
    <mergeCell ref="C440:D440"/>
    <mergeCell ref="C441:D441"/>
    <mergeCell ref="C442:D442"/>
    <mergeCell ref="C443:D443"/>
    <mergeCell ref="N444:R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N460:R465"/>
    <mergeCell ref="S460:W465"/>
    <mergeCell ref="C461:D461"/>
    <mergeCell ref="C462:D462"/>
    <mergeCell ref="C463:D463"/>
    <mergeCell ref="C464:D464"/>
    <mergeCell ref="C465:D465"/>
    <mergeCell ref="C472:D472"/>
    <mergeCell ref="C473:D473"/>
    <mergeCell ref="C474:D474"/>
    <mergeCell ref="C475:D475"/>
    <mergeCell ref="C476:D476"/>
    <mergeCell ref="C477:D477"/>
    <mergeCell ref="C466:D466"/>
    <mergeCell ref="C467:D467"/>
    <mergeCell ref="C468:D468"/>
    <mergeCell ref="C469:D469"/>
    <mergeCell ref="C470:D470"/>
    <mergeCell ref="C471:D471"/>
    <mergeCell ref="C478:D478"/>
    <mergeCell ref="C479:D479"/>
    <mergeCell ref="C480:D480"/>
    <mergeCell ref="N481:R486"/>
    <mergeCell ref="S481:W486"/>
    <mergeCell ref="C482:D482"/>
    <mergeCell ref="C483:D483"/>
    <mergeCell ref="C484:D484"/>
    <mergeCell ref="C485:D485"/>
    <mergeCell ref="C486:D486"/>
    <mergeCell ref="C493:D493"/>
    <mergeCell ref="C494:D494"/>
    <mergeCell ref="C495:D495"/>
    <mergeCell ref="C496:D496"/>
    <mergeCell ref="C497:D497"/>
    <mergeCell ref="C498:D498"/>
    <mergeCell ref="C487:D487"/>
    <mergeCell ref="C488:D488"/>
    <mergeCell ref="C489:D489"/>
    <mergeCell ref="C490:D490"/>
    <mergeCell ref="C491:D491"/>
    <mergeCell ref="C492:D492"/>
    <mergeCell ref="C505:D505"/>
    <mergeCell ref="C506:D506"/>
    <mergeCell ref="C507:D507"/>
    <mergeCell ref="C508:D508"/>
    <mergeCell ref="C509:D509"/>
    <mergeCell ref="C510:D510"/>
    <mergeCell ref="C499:D499"/>
    <mergeCell ref="C500:D500"/>
    <mergeCell ref="C501:D501"/>
    <mergeCell ref="C502:D502"/>
    <mergeCell ref="C503:D503"/>
    <mergeCell ref="C504:D504"/>
    <mergeCell ref="C511:D511"/>
    <mergeCell ref="C512:D512"/>
    <mergeCell ref="C513:D513"/>
    <mergeCell ref="N514:R519"/>
    <mergeCell ref="S514:W519"/>
    <mergeCell ref="C515:D515"/>
    <mergeCell ref="C516:D516"/>
    <mergeCell ref="C517:D517"/>
    <mergeCell ref="C518:D518"/>
    <mergeCell ref="C519:D519"/>
    <mergeCell ref="C526:D526"/>
    <mergeCell ref="C527:D527"/>
    <mergeCell ref="C528:D528"/>
    <mergeCell ref="C529:D529"/>
    <mergeCell ref="C530:D530"/>
    <mergeCell ref="C531:D531"/>
    <mergeCell ref="C520:D520"/>
    <mergeCell ref="C521:D521"/>
    <mergeCell ref="C522:D522"/>
    <mergeCell ref="C523:D523"/>
    <mergeCell ref="C524:D524"/>
    <mergeCell ref="C525:D525"/>
    <mergeCell ref="C538:D538"/>
    <mergeCell ref="C539:D539"/>
    <mergeCell ref="C540:D540"/>
    <mergeCell ref="C541:D541"/>
    <mergeCell ref="C542:D542"/>
    <mergeCell ref="C543:D543"/>
    <mergeCell ref="C532:D532"/>
    <mergeCell ref="C533:D533"/>
    <mergeCell ref="C534:D534"/>
    <mergeCell ref="C535:D535"/>
    <mergeCell ref="C536:D536"/>
    <mergeCell ref="C537:D537"/>
    <mergeCell ref="C549:D549"/>
    <mergeCell ref="C550:D550"/>
    <mergeCell ref="C551:D551"/>
    <mergeCell ref="C552:D552"/>
    <mergeCell ref="C553:D553"/>
    <mergeCell ref="C554:D554"/>
    <mergeCell ref="N544:R549"/>
    <mergeCell ref="S544:W549"/>
    <mergeCell ref="C545:D545"/>
    <mergeCell ref="C546:D546"/>
    <mergeCell ref="C547:D547"/>
    <mergeCell ref="C548:D548"/>
    <mergeCell ref="S560:W565"/>
    <mergeCell ref="C561:D561"/>
    <mergeCell ref="C562:D562"/>
    <mergeCell ref="C563:D563"/>
    <mergeCell ref="C564:D564"/>
    <mergeCell ref="C565:D565"/>
    <mergeCell ref="C555:D555"/>
    <mergeCell ref="C556:D556"/>
    <mergeCell ref="C557:D557"/>
    <mergeCell ref="C558:D558"/>
    <mergeCell ref="C559:D559"/>
    <mergeCell ref="N560:R565"/>
    <mergeCell ref="C572:D572"/>
    <mergeCell ref="C573:D573"/>
    <mergeCell ref="C574:D574"/>
    <mergeCell ref="C575:D575"/>
    <mergeCell ref="C566:D566"/>
    <mergeCell ref="C567:D567"/>
    <mergeCell ref="C568:D568"/>
    <mergeCell ref="C569:D569"/>
    <mergeCell ref="C570:D570"/>
    <mergeCell ref="C571:D571"/>
    <mergeCell ref="C583:D583"/>
    <mergeCell ref="C584:D584"/>
    <mergeCell ref="C585:D585"/>
    <mergeCell ref="C586:D586"/>
    <mergeCell ref="C587:D587"/>
    <mergeCell ref="C588:D588"/>
    <mergeCell ref="N577:R582"/>
    <mergeCell ref="S577:W582"/>
    <mergeCell ref="C578:D578"/>
    <mergeCell ref="C579:D579"/>
    <mergeCell ref="C580:D580"/>
    <mergeCell ref="C581:D581"/>
    <mergeCell ref="C582:D582"/>
    <mergeCell ref="C595:D595"/>
    <mergeCell ref="C596:D596"/>
    <mergeCell ref="C597:D597"/>
    <mergeCell ref="C598:D598"/>
    <mergeCell ref="C599:D599"/>
    <mergeCell ref="C600:D600"/>
    <mergeCell ref="C589:D589"/>
    <mergeCell ref="C590:D590"/>
    <mergeCell ref="C591:D591"/>
    <mergeCell ref="C592:D592"/>
    <mergeCell ref="C593:D593"/>
    <mergeCell ref="C594:D594"/>
    <mergeCell ref="N607:R612"/>
    <mergeCell ref="S607:W612"/>
    <mergeCell ref="C608:D608"/>
    <mergeCell ref="C609:D609"/>
    <mergeCell ref="C610:D610"/>
    <mergeCell ref="C611:D611"/>
    <mergeCell ref="C612:D612"/>
    <mergeCell ref="C601:D601"/>
    <mergeCell ref="C602:D602"/>
    <mergeCell ref="C603:D603"/>
    <mergeCell ref="C604:D604"/>
    <mergeCell ref="C605:D605"/>
    <mergeCell ref="C606:D606"/>
    <mergeCell ref="N623:R628"/>
    <mergeCell ref="S623:W628"/>
    <mergeCell ref="C624:D624"/>
    <mergeCell ref="C625:D625"/>
    <mergeCell ref="C626:D626"/>
    <mergeCell ref="C627:D627"/>
    <mergeCell ref="C613:D613"/>
    <mergeCell ref="C614:D614"/>
    <mergeCell ref="C615:D615"/>
    <mergeCell ref="C616:D616"/>
    <mergeCell ref="C617:D617"/>
    <mergeCell ref="C618:D618"/>
    <mergeCell ref="C628:D628"/>
    <mergeCell ref="C629:D629"/>
    <mergeCell ref="C630:D630"/>
    <mergeCell ref="C631:D631"/>
    <mergeCell ref="C632:D632"/>
    <mergeCell ref="C633:D633"/>
    <mergeCell ref="C619:D619"/>
    <mergeCell ref="C620:D620"/>
    <mergeCell ref="C621:D621"/>
    <mergeCell ref="C622:D622"/>
    <mergeCell ref="C634:D634"/>
    <mergeCell ref="C635:D635"/>
    <mergeCell ref="C636:D636"/>
    <mergeCell ref="C643:D643"/>
    <mergeCell ref="C644:D644"/>
    <mergeCell ref="N646:R651"/>
    <mergeCell ref="C637:D637"/>
    <mergeCell ref="C638:D638"/>
    <mergeCell ref="C639:D639"/>
    <mergeCell ref="C640:D640"/>
    <mergeCell ref="C641:D641"/>
    <mergeCell ref="C642:D642"/>
    <mergeCell ref="C652:D652"/>
    <mergeCell ref="C653:D653"/>
    <mergeCell ref="C654:D654"/>
    <mergeCell ref="C655:D655"/>
    <mergeCell ref="C656:D656"/>
    <mergeCell ref="C657:D657"/>
    <mergeCell ref="S646:W651"/>
    <mergeCell ref="C647:D647"/>
    <mergeCell ref="C648:D648"/>
    <mergeCell ref="C649:D649"/>
    <mergeCell ref="C650:D650"/>
    <mergeCell ref="C651:D651"/>
    <mergeCell ref="N664:R669"/>
    <mergeCell ref="S664:W669"/>
    <mergeCell ref="C665:D665"/>
    <mergeCell ref="C666:D666"/>
    <mergeCell ref="C667:D667"/>
    <mergeCell ref="C668:D668"/>
    <mergeCell ref="C669:D669"/>
    <mergeCell ref="C658:D658"/>
    <mergeCell ref="C659:D659"/>
    <mergeCell ref="C660:D660"/>
    <mergeCell ref="C661:D661"/>
    <mergeCell ref="C662:D662"/>
    <mergeCell ref="C663:D663"/>
    <mergeCell ref="C676:D676"/>
    <mergeCell ref="C677:D677"/>
    <mergeCell ref="C678:D678"/>
    <mergeCell ref="C679:D679"/>
    <mergeCell ref="C680:D680"/>
    <mergeCell ref="C681:D681"/>
    <mergeCell ref="C670:D670"/>
    <mergeCell ref="C671:D671"/>
    <mergeCell ref="C672:D672"/>
    <mergeCell ref="C673:D673"/>
    <mergeCell ref="C674:D674"/>
    <mergeCell ref="C675:D675"/>
    <mergeCell ref="C688:D688"/>
    <mergeCell ref="C689:D689"/>
    <mergeCell ref="C690:D690"/>
    <mergeCell ref="C691:D691"/>
    <mergeCell ref="C692:D692"/>
    <mergeCell ref="C693:D693"/>
    <mergeCell ref="C682:D682"/>
    <mergeCell ref="C683:D683"/>
    <mergeCell ref="C684:D684"/>
    <mergeCell ref="C685:D685"/>
    <mergeCell ref="C686:D686"/>
    <mergeCell ref="C687:D687"/>
    <mergeCell ref="C700:D700"/>
    <mergeCell ref="C701:D701"/>
    <mergeCell ref="C702:D702"/>
    <mergeCell ref="C703:D703"/>
    <mergeCell ref="C704:D704"/>
    <mergeCell ref="C705:D705"/>
    <mergeCell ref="C715:D715"/>
    <mergeCell ref="N694:R699"/>
    <mergeCell ref="S694:W699"/>
    <mergeCell ref="C695:D695"/>
    <mergeCell ref="C696:D696"/>
    <mergeCell ref="C697:D697"/>
    <mergeCell ref="C698:D698"/>
    <mergeCell ref="C699:D699"/>
    <mergeCell ref="C706:D706"/>
    <mergeCell ref="C707:D707"/>
    <mergeCell ref="C708:D708"/>
    <mergeCell ref="C709:D709"/>
    <mergeCell ref="N710:R715"/>
    <mergeCell ref="S710:W715"/>
    <mergeCell ref="C711:D711"/>
    <mergeCell ref="C712:D712"/>
    <mergeCell ref="C713:D713"/>
    <mergeCell ref="C714:D714"/>
    <mergeCell ref="C721:D721"/>
    <mergeCell ref="C722:D722"/>
    <mergeCell ref="C723:D723"/>
    <mergeCell ref="C724:D724"/>
    <mergeCell ref="C725:D725"/>
    <mergeCell ref="N727:R732"/>
    <mergeCell ref="C716:D716"/>
    <mergeCell ref="C717:D717"/>
    <mergeCell ref="C718:D718"/>
    <mergeCell ref="C719:D719"/>
    <mergeCell ref="C720:D720"/>
    <mergeCell ref="C733:D733"/>
    <mergeCell ref="C734:D734"/>
    <mergeCell ref="C735:D735"/>
    <mergeCell ref="C736:D736"/>
    <mergeCell ref="C737:D737"/>
    <mergeCell ref="C738:D738"/>
    <mergeCell ref="S727:W732"/>
    <mergeCell ref="C728:D728"/>
    <mergeCell ref="C729:D729"/>
    <mergeCell ref="C730:D730"/>
    <mergeCell ref="C731:D731"/>
    <mergeCell ref="C732:D732"/>
    <mergeCell ref="N745:R750"/>
    <mergeCell ref="S745:W750"/>
    <mergeCell ref="C746:D746"/>
    <mergeCell ref="C747:D747"/>
    <mergeCell ref="C748:D748"/>
    <mergeCell ref="C749:D749"/>
    <mergeCell ref="C750:D750"/>
    <mergeCell ref="C739:D739"/>
    <mergeCell ref="C740:D740"/>
    <mergeCell ref="C741:D741"/>
    <mergeCell ref="C742:D742"/>
    <mergeCell ref="C743:D743"/>
    <mergeCell ref="C744:D744"/>
    <mergeCell ref="C757:D757"/>
    <mergeCell ref="C758:D758"/>
    <mergeCell ref="C759:D759"/>
    <mergeCell ref="C760:D760"/>
    <mergeCell ref="C761:D761"/>
    <mergeCell ref="C762:D762"/>
    <mergeCell ref="C751:D751"/>
    <mergeCell ref="C752:D752"/>
    <mergeCell ref="C753:D753"/>
    <mergeCell ref="C754:D754"/>
    <mergeCell ref="C755:D755"/>
    <mergeCell ref="C756:D756"/>
    <mergeCell ref="C763:D763"/>
    <mergeCell ref="C764:D764"/>
    <mergeCell ref="C765:D765"/>
    <mergeCell ref="N766:R771"/>
    <mergeCell ref="S766:W771"/>
    <mergeCell ref="C767:D767"/>
    <mergeCell ref="C768:D768"/>
    <mergeCell ref="C769:D769"/>
    <mergeCell ref="C770:D770"/>
    <mergeCell ref="C771:D771"/>
    <mergeCell ref="C778:D778"/>
    <mergeCell ref="C779:D779"/>
    <mergeCell ref="C780:D780"/>
    <mergeCell ref="C781:D781"/>
    <mergeCell ref="C782:D782"/>
    <mergeCell ref="C783:D783"/>
    <mergeCell ref="C772:D772"/>
    <mergeCell ref="C773:D773"/>
    <mergeCell ref="C774:D774"/>
    <mergeCell ref="C775:D775"/>
    <mergeCell ref="C776:D776"/>
    <mergeCell ref="C777:D777"/>
    <mergeCell ref="C790:D790"/>
    <mergeCell ref="C791:D791"/>
    <mergeCell ref="C792:D792"/>
    <mergeCell ref="C793:D793"/>
    <mergeCell ref="C794:D794"/>
    <mergeCell ref="C795:D795"/>
    <mergeCell ref="C784:D784"/>
    <mergeCell ref="C785:D785"/>
    <mergeCell ref="C786:D786"/>
    <mergeCell ref="C787:D787"/>
    <mergeCell ref="C788:D788"/>
    <mergeCell ref="C789:D789"/>
    <mergeCell ref="N799:R804"/>
    <mergeCell ref="S799:W804"/>
    <mergeCell ref="C800:D800"/>
    <mergeCell ref="C801:D801"/>
    <mergeCell ref="C802:D802"/>
    <mergeCell ref="C803:D803"/>
    <mergeCell ref="C804:D804"/>
    <mergeCell ref="C796:D796"/>
    <mergeCell ref="C797:D797"/>
    <mergeCell ref="C798:D798"/>
    <mergeCell ref="C811:D811"/>
    <mergeCell ref="C812:D812"/>
    <mergeCell ref="C813:D813"/>
    <mergeCell ref="C814:D814"/>
    <mergeCell ref="C815:D815"/>
    <mergeCell ref="C816:D816"/>
    <mergeCell ref="C805:D805"/>
    <mergeCell ref="C806:D806"/>
    <mergeCell ref="C807:D807"/>
    <mergeCell ref="C808:D808"/>
    <mergeCell ref="C809:D809"/>
    <mergeCell ref="C810:D810"/>
    <mergeCell ref="C834:D834"/>
    <mergeCell ref="C823:D823"/>
    <mergeCell ref="C824:D824"/>
    <mergeCell ref="C825:D825"/>
    <mergeCell ref="C826:D826"/>
    <mergeCell ref="C827:D827"/>
    <mergeCell ref="C828:D828"/>
    <mergeCell ref="C817:D817"/>
    <mergeCell ref="C818:D818"/>
    <mergeCell ref="C819:D819"/>
    <mergeCell ref="C820:D820"/>
    <mergeCell ref="C821:D821"/>
    <mergeCell ref="C822:D822"/>
    <mergeCell ref="S857:W862"/>
    <mergeCell ref="C858:D858"/>
    <mergeCell ref="C859:D859"/>
    <mergeCell ref="C860:D860"/>
    <mergeCell ref="C861:D861"/>
    <mergeCell ref="C847:D847"/>
    <mergeCell ref="C848:D848"/>
    <mergeCell ref="C849:D849"/>
    <mergeCell ref="C850:D850"/>
    <mergeCell ref="C851:D851"/>
    <mergeCell ref="C852:D852"/>
    <mergeCell ref="S873:W878"/>
    <mergeCell ref="C874:D874"/>
    <mergeCell ref="C875:D875"/>
    <mergeCell ref="C876:D876"/>
    <mergeCell ref="C877:D877"/>
    <mergeCell ref="C878:D878"/>
    <mergeCell ref="C868:D868"/>
    <mergeCell ref="C869:D869"/>
    <mergeCell ref="C870:D870"/>
    <mergeCell ref="C871:D871"/>
    <mergeCell ref="C872:D872"/>
    <mergeCell ref="N873:R878"/>
    <mergeCell ref="C888:D888"/>
    <mergeCell ref="C321:D321"/>
    <mergeCell ref="C322:D322"/>
    <mergeCell ref="C323:D323"/>
    <mergeCell ref="C324:D324"/>
    <mergeCell ref="C325:D325"/>
    <mergeCell ref="C326:D326"/>
    <mergeCell ref="C879:D879"/>
    <mergeCell ref="C880:D880"/>
    <mergeCell ref="C881:D881"/>
    <mergeCell ref="C882:D882"/>
    <mergeCell ref="C883:D883"/>
    <mergeCell ref="C884:D884"/>
    <mergeCell ref="C862:D862"/>
    <mergeCell ref="C863:D863"/>
    <mergeCell ref="C864:D864"/>
    <mergeCell ref="C865:D865"/>
    <mergeCell ref="C866:D866"/>
    <mergeCell ref="C867:D867"/>
    <mergeCell ref="C853:D853"/>
    <mergeCell ref="C854:D854"/>
    <mergeCell ref="C855:D855"/>
    <mergeCell ref="C856:D856"/>
    <mergeCell ref="C841:D841"/>
    <mergeCell ref="H5:O5"/>
    <mergeCell ref="D5:E5"/>
    <mergeCell ref="H6:J6"/>
    <mergeCell ref="K6:M6"/>
    <mergeCell ref="C885:D885"/>
    <mergeCell ref="C886:D886"/>
    <mergeCell ref="C887:D887"/>
    <mergeCell ref="N857:R862"/>
    <mergeCell ref="C842:D842"/>
    <mergeCell ref="C843:D843"/>
    <mergeCell ref="C844:D844"/>
    <mergeCell ref="C845:D845"/>
    <mergeCell ref="C846:D846"/>
    <mergeCell ref="C835:D835"/>
    <mergeCell ref="C836:D836"/>
    <mergeCell ref="C837:D837"/>
    <mergeCell ref="C838:D838"/>
    <mergeCell ref="C839:D839"/>
    <mergeCell ref="C840:D840"/>
    <mergeCell ref="C829:D829"/>
    <mergeCell ref="C830:D830"/>
    <mergeCell ref="C831:D831"/>
    <mergeCell ref="C832:D832"/>
    <mergeCell ref="C833:D83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2026-06-10T07:39:13Z</dcterms:created>
  <dcterms:modified xsi:type="dcterms:W3CDTF">2026-08-19T11:01:12Z</dcterms:modified>
</cp:coreProperties>
</file>