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30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28" l="1"/>
  <c r="AD28" s="1"/>
  <c r="AB28"/>
  <c r="C9"/>
  <c r="AD9" s="1"/>
  <c r="AB9"/>
  <c r="AB5" l="1"/>
  <c r="R6" s="1"/>
  <c r="AD5"/>
  <c r="K6" s="1"/>
  <c r="Z9"/>
  <c r="R8"/>
  <c r="K8"/>
  <c r="Z28"/>
  <c r="Z5" l="1"/>
  <c r="P6" s="1"/>
  <c r="P8"/>
</calcChain>
</file>

<file path=xl/sharedStrings.xml><?xml version="1.0" encoding="utf-8"?>
<sst xmlns="http://schemas.openxmlformats.org/spreadsheetml/2006/main" count="54" uniqueCount="48">
  <si>
    <t/>
  </si>
  <si>
    <t>0168 Silver peony</t>
  </si>
  <si>
    <t>IZZY</t>
  </si>
  <si>
    <t>Amount:</t>
  </si>
  <si>
    <t>Bras:</t>
  </si>
  <si>
    <t>Briefs:</t>
  </si>
  <si>
    <t>15002 0168 Bra</t>
  </si>
  <si>
    <r>
      <t>Бюстгальтер с формованной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</si>
  <si>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02</t>
  </si>
  <si>
    <t>75C</t>
  </si>
  <si>
    <t>75D</t>
  </si>
  <si>
    <t>75E</t>
  </si>
  <si>
    <t>75F</t>
  </si>
  <si>
    <t>75G</t>
  </si>
  <si>
    <t>80B</t>
  </si>
  <si>
    <t>80C</t>
  </si>
  <si>
    <t>80D</t>
  </si>
  <si>
    <t>80E</t>
  </si>
  <si>
    <t>80F</t>
  </si>
  <si>
    <t>85B</t>
  </si>
  <si>
    <t>85C</t>
  </si>
  <si>
    <t>85D</t>
  </si>
  <si>
    <t>85E</t>
  </si>
  <si>
    <t>90B</t>
  </si>
  <si>
    <t>90C</t>
  </si>
  <si>
    <t>90D</t>
  </si>
  <si>
    <t>15006 0168 Bra</t>
  </si>
  <si>
    <r>
      <t>Бюстгальтер с формованной чашкой балконет push-up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</si>
  <si>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06</t>
  </si>
  <si>
    <t>70B</t>
  </si>
  <si>
    <t>70C</t>
  </si>
  <si>
    <t>70D</t>
  </si>
  <si>
    <t>70E</t>
  </si>
  <si>
    <t>75A</t>
  </si>
  <si>
    <t>75B</t>
  </si>
  <si>
    <t>80A</t>
  </si>
  <si>
    <t>85A</t>
  </si>
  <si>
    <t>End</t>
  </si>
  <si>
    <t>TOTAL AMOUNT:</t>
  </si>
  <si>
    <t>TOTAL BRAS:</t>
  </si>
  <si>
    <t>TOTAL BRIEFS:</t>
  </si>
  <si>
    <r>
      <t>Bra with a hard cup</t>
    </r>
    <r>
      <rPr>
        <sz val="11"/>
        <color theme="1"/>
        <rFont val="Calibri"/>
        <family val="2"/>
        <charset val="204"/>
        <scheme val="minor"/>
      </rPr>
      <t>_x000D_
- belt parts inside are duplicated by elastic net_x000D_
- polyamide: 85%, elastane: 15%</t>
    </r>
  </si>
  <si>
    <r>
      <t>Balconette bra with solid cup PUSH UP</t>
    </r>
    <r>
      <rPr>
        <sz val="11"/>
        <color theme="1"/>
        <rFont val="Calibri"/>
        <family val="2"/>
        <charset val="204"/>
        <scheme val="minor"/>
      </rPr>
      <t>_x000D_
- belt parts inside are duplicated by elastic net_x000D_
- removable shoulder straps_x000D_
- polyamide: 55%, elastane: 20%, cotton: 25%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</si>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</sst>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5" fillId="4" borderId="9" xfId="0" applyFont="1" applyFill="1" applyBorder="1" applyAlignment="1">
      <alignment horizontal="left"/>
    </xf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7" fillId="6" borderId="12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vertical="center" wrapText="1"/>
      <protection locked="0"/>
    </xf>
    <xf numFmtId="14" fontId="10" fillId="6" borderId="13" xfId="0" applyNumberFormat="1" applyFont="1" applyFill="1" applyBorder="1" applyAlignment="1" applyProtection="1">
      <alignment vertical="center" wrapText="1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4" xfId="0" applyFont="1" applyFill="1" applyBorder="1" applyAlignment="1" applyProtection="1">
      <alignment vertical="center"/>
      <protection locked="0"/>
    </xf>
    <xf numFmtId="0" fontId="11" fillId="6" borderId="0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2" fillId="8" borderId="15" xfId="0" applyFont="1" applyFill="1" applyBorder="1" applyAlignment="1" applyProtection="1">
      <alignment horizontal="center" vertical="center" wrapText="1"/>
      <protection locked="0"/>
    </xf>
    <xf numFmtId="0" fontId="13" fillId="8" borderId="11" xfId="0" applyFont="1" applyFill="1" applyBorder="1" applyAlignment="1" applyProtection="1">
      <alignment horizontal="center" vertical="center" wrapText="1"/>
      <protection locked="0"/>
    </xf>
    <xf numFmtId="3" fontId="12" fillId="8" borderId="15" xfId="0" applyNumberFormat="1" applyFont="1" applyFill="1" applyBorder="1" applyAlignment="1" applyProtection="1">
      <alignment horizontal="center" vertical="center" wrapText="1"/>
      <protection locked="0"/>
    </xf>
    <xf numFmtId="3" fontId="12" fillId="8" borderId="5" xfId="0" applyNumberFormat="1" applyFont="1" applyFill="1" applyBorder="1" applyAlignment="1" applyProtection="1">
      <alignment horizontal="center" vertical="center"/>
      <protection locked="0"/>
    </xf>
    <xf numFmtId="0" fontId="12" fillId="8" borderId="5" xfId="0" applyFont="1" applyFill="1" applyBorder="1" applyAlignment="1" applyProtection="1">
      <alignment horizontal="right" vertical="center"/>
      <protection locked="0"/>
    </xf>
    <xf numFmtId="0" fontId="14" fillId="8" borderId="5" xfId="0" applyNumberFormat="1" applyFont="1" applyFill="1" applyBorder="1" applyAlignment="1" applyProtection="1">
      <alignment horizontal="left" vertical="center" indent="1"/>
      <protection locked="0"/>
    </xf>
    <xf numFmtId="0" fontId="14" fillId="8" borderId="11" xfId="0" applyNumberFormat="1" applyFont="1" applyFill="1" applyBorder="1" applyAlignment="1" applyProtection="1">
      <alignment horizontal="left" vertical="center" indent="1"/>
      <protection locked="0"/>
    </xf>
    <xf numFmtId="0" fontId="14" fillId="8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8" borderId="5" xfId="0" applyNumberFormat="1" applyFont="1" applyFill="1" applyBorder="1" applyAlignment="1" applyProtection="1">
      <alignment horizontal="left" vertical="center"/>
      <protection locked="0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0" fillId="2" borderId="6" xfId="0" applyFont="1" applyFill="1" applyBorder="1"/>
    <xf numFmtId="0" fontId="6" fillId="6" borderId="13" xfId="0" applyFont="1" applyFill="1" applyBorder="1" applyAlignment="1" applyProtection="1">
      <alignment horizontal="center" vertical="center" wrapText="1"/>
      <protection locked="0"/>
    </xf>
    <xf numFmtId="14" fontId="9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8" borderId="15" xfId="0" applyNumberFormat="1" applyFont="1" applyFill="1" applyBorder="1" applyAlignment="1" applyProtection="1">
      <alignment horizontal="center" vertical="center" wrapText="1"/>
      <protection locked="0"/>
    </xf>
    <xf numFmtId="166" fontId="12" fillId="8" borderId="5" xfId="0" applyNumberFormat="1" applyFont="1" applyFill="1" applyBorder="1" applyAlignment="1" applyProtection="1">
      <alignment horizontal="center" vertical="center"/>
      <protection locked="0"/>
    </xf>
    <xf numFmtId="166" fontId="12" fillId="8" borderId="3" xfId="0" applyNumberFormat="1" applyFont="1" applyFill="1" applyBorder="1" applyAlignment="1" applyProtection="1">
      <alignment horizontal="right" vertical="center"/>
      <protection locked="0"/>
    </xf>
    <xf numFmtId="166" fontId="14" fillId="8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28</xdr:row>
      <xdr:rowOff>12700</xdr:rowOff>
    </xdr:from>
    <xdr:to>
      <xdr:col>12</xdr:col>
      <xdr:colOff>304800</xdr:colOff>
      <xdr:row>44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994275"/>
          <a:ext cx="3048000" cy="3048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2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4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47"/>
  <sheetViews>
    <sheetView tabSelected="1" zoomScale="75" zoomScaleNormal="75" workbookViewId="0">
      <selection activeCell="AH22" sqref="AH22"/>
    </sheetView>
  </sheetViews>
  <sheetFormatPr defaultRowHeight="15"/>
  <cols>
    <col min="1" max="1" width="20.7109375" style="1" customWidth="1"/>
    <col min="2" max="2" width="6.7109375" style="1" customWidth="1"/>
    <col min="3" max="3" width="9.42578125" style="1" customWidth="1"/>
    <col min="4" max="4" width="13.140625" style="67" customWidth="1"/>
    <col min="5" max="7" width="6.7109375" style="1" customWidth="1"/>
    <col min="8" max="8" width="4.7109375" style="1" customWidth="1"/>
    <col min="9" max="10" width="4.7109375" style="57" customWidth="1"/>
    <col min="11" max="11" width="12.7109375" style="57" customWidth="1"/>
    <col min="12" max="12" width="4.7109375" style="57" customWidth="1"/>
    <col min="13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56" t="s">
        <v>43</v>
      </c>
      <c r="B2" s="56"/>
      <c r="C2" s="56"/>
      <c r="D2" s="56"/>
      <c r="E2" s="56"/>
      <c r="F2" s="56"/>
      <c r="G2" s="56"/>
      <c r="H2" s="56"/>
      <c r="I2" s="56"/>
      <c r="J2" s="56"/>
      <c r="K2" s="56"/>
      <c r="M2" s="57"/>
    </row>
    <row r="3" spans="1:33" ht="18.75">
      <c r="A3" s="58" t="s">
        <v>44</v>
      </c>
      <c r="B3" s="58"/>
      <c r="C3" s="58"/>
      <c r="D3" s="58"/>
      <c r="E3" s="58"/>
      <c r="F3" s="58"/>
      <c r="G3" s="58"/>
      <c r="H3" s="58"/>
      <c r="I3" s="58"/>
      <c r="J3" s="58"/>
      <c r="K3" s="58"/>
      <c r="M3" s="57"/>
    </row>
    <row r="4" spans="1:33" ht="14.25" customHeight="1"/>
    <row r="5" spans="1:33" s="22" customFormat="1" ht="30" hidden="1">
      <c r="A5" s="23">
        <v>46251</v>
      </c>
      <c r="B5" s="24"/>
      <c r="C5" s="24"/>
      <c r="D5" s="55"/>
      <c r="E5" s="55"/>
      <c r="F5" s="25"/>
      <c r="G5" s="25"/>
      <c r="H5" s="54"/>
      <c r="I5" s="54"/>
      <c r="J5" s="54"/>
      <c r="K5" s="54"/>
      <c r="L5" s="54"/>
      <c r="M5" s="54"/>
      <c r="N5" s="54"/>
      <c r="O5" s="54"/>
      <c r="P5" s="26"/>
      <c r="Q5" s="26"/>
      <c r="R5" s="27"/>
      <c r="S5" s="28"/>
      <c r="T5" s="28"/>
      <c r="U5" s="28"/>
      <c r="V5" s="28"/>
      <c r="W5" s="28"/>
      <c r="X5" s="19"/>
      <c r="Y5" s="20"/>
      <c r="Z5" s="29">
        <f>SUM(Z6:Z2207)</f>
        <v>0</v>
      </c>
      <c r="AA5" s="29">
        <f>SUM(AA6:AA2207)</f>
        <v>0</v>
      </c>
      <c r="AB5" s="29">
        <f>SUM(AB6:AB2207)</f>
        <v>0</v>
      </c>
      <c r="AC5" s="29">
        <f>SUM(AC6:AC2207)</f>
        <v>0</v>
      </c>
      <c r="AD5" s="29">
        <f>SUM(AD6:AD2207)</f>
        <v>0</v>
      </c>
      <c r="AE5" s="21"/>
      <c r="AF5" s="21"/>
      <c r="AG5" s="21"/>
    </row>
    <row r="6" spans="1:33" s="22" customFormat="1" ht="25.5">
      <c r="A6" s="30" t="s">
        <v>45</v>
      </c>
      <c r="B6" s="31"/>
      <c r="C6" s="32" t="s">
        <v>46</v>
      </c>
      <c r="D6" s="59" t="s">
        <v>47</v>
      </c>
      <c r="E6" s="33"/>
      <c r="F6" s="60"/>
      <c r="G6" s="60"/>
      <c r="H6" s="61" t="s">
        <v>38</v>
      </c>
      <c r="I6" s="61"/>
      <c r="J6" s="61"/>
      <c r="K6" s="62">
        <f>AD5</f>
        <v>0</v>
      </c>
      <c r="L6" s="62"/>
      <c r="M6" s="62"/>
      <c r="N6" s="39"/>
      <c r="O6" s="34" t="s">
        <v>39</v>
      </c>
      <c r="P6" s="35">
        <f>Z5+AA5</f>
        <v>0</v>
      </c>
      <c r="Q6" s="34" t="s">
        <v>40</v>
      </c>
      <c r="R6" s="36">
        <f>AB5+AC5</f>
        <v>0</v>
      </c>
      <c r="S6" s="37"/>
      <c r="T6" s="37"/>
      <c r="U6" s="37"/>
      <c r="V6" s="37"/>
      <c r="W6" s="37"/>
      <c r="X6" s="19"/>
      <c r="Y6" s="20"/>
      <c r="Z6" s="38"/>
      <c r="AA6" s="38"/>
      <c r="AB6" s="38"/>
      <c r="AC6" s="38"/>
      <c r="AD6" s="38"/>
      <c r="AE6" s="21"/>
      <c r="AF6" s="21"/>
    </row>
    <row r="7" spans="1:33" ht="13.5" customHeight="1">
      <c r="A7" s="40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  <c r="S7" s="41" t="s">
        <v>0</v>
      </c>
      <c r="T7" s="41"/>
      <c r="U7" s="41"/>
      <c r="V7" s="41"/>
      <c r="W7" s="42"/>
    </row>
    <row r="8" spans="1:33" ht="21">
      <c r="A8" s="3" t="s">
        <v>1</v>
      </c>
      <c r="B8" s="2"/>
      <c r="C8" s="4" t="s">
        <v>2</v>
      </c>
      <c r="D8" s="68"/>
      <c r="E8" s="2"/>
      <c r="F8" s="2"/>
      <c r="G8" s="2"/>
      <c r="H8" s="2"/>
      <c r="I8" s="63"/>
      <c r="J8" s="64" t="s">
        <v>3</v>
      </c>
      <c r="K8" s="65">
        <f>SUM(AD8:AD44)</f>
        <v>0</v>
      </c>
      <c r="L8" s="63"/>
      <c r="M8" s="2"/>
      <c r="N8" s="2"/>
      <c r="O8" s="5" t="s">
        <v>4</v>
      </c>
      <c r="P8" s="14">
        <f>SUM(Z8:Z44)</f>
        <v>0</v>
      </c>
      <c r="Q8" s="5" t="s">
        <v>5</v>
      </c>
      <c r="R8" s="18">
        <f>SUM(AB8:AB44)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SUM(C10:D26)</f>
        <v>0</v>
      </c>
      <c r="D9" s="69">
        <v>2181.5324999999998</v>
      </c>
      <c r="E9" s="7"/>
      <c r="F9" s="7"/>
      <c r="G9" s="7"/>
      <c r="H9" s="7"/>
      <c r="I9" s="66"/>
      <c r="J9" s="66"/>
      <c r="K9" s="66"/>
      <c r="L9" s="66"/>
      <c r="M9" s="7"/>
      <c r="N9" s="43" t="s">
        <v>41</v>
      </c>
      <c r="O9" s="44"/>
      <c r="P9" s="44"/>
      <c r="Q9" s="44"/>
      <c r="R9" s="45"/>
      <c r="S9" s="43" t="s">
        <v>7</v>
      </c>
      <c r="T9" s="44"/>
      <c r="U9" s="44"/>
      <c r="V9" s="44"/>
      <c r="W9" s="45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/>
      <c r="C10" s="49"/>
      <c r="D10" s="50"/>
      <c r="N10" s="46"/>
      <c r="O10" s="46"/>
      <c r="P10" s="46"/>
      <c r="Q10" s="46"/>
      <c r="R10" s="47"/>
      <c r="S10" s="48"/>
      <c r="T10" s="48"/>
      <c r="U10" s="48"/>
      <c r="V10" s="48"/>
      <c r="W10" s="47"/>
    </row>
    <row r="11" spans="1:33">
      <c r="A11" s="10" t="s">
        <v>10</v>
      </c>
      <c r="B11" s="11"/>
      <c r="C11" s="49"/>
      <c r="D11" s="50"/>
      <c r="N11" s="46"/>
      <c r="O11" s="46"/>
      <c r="P11" s="46"/>
      <c r="Q11" s="46"/>
      <c r="R11" s="47"/>
      <c r="S11" s="48"/>
      <c r="T11" s="48"/>
      <c r="U11" s="48"/>
      <c r="V11" s="48"/>
      <c r="W11" s="47"/>
    </row>
    <row r="12" spans="1:33">
      <c r="A12" s="10" t="s">
        <v>11</v>
      </c>
      <c r="B12" s="11"/>
      <c r="C12" s="49"/>
      <c r="D12" s="50"/>
      <c r="N12" s="46"/>
      <c r="O12" s="46"/>
      <c r="P12" s="46"/>
      <c r="Q12" s="46"/>
      <c r="R12" s="47"/>
      <c r="S12" s="48"/>
      <c r="T12" s="48"/>
      <c r="U12" s="48"/>
      <c r="V12" s="48"/>
      <c r="W12" s="47"/>
    </row>
    <row r="13" spans="1:33">
      <c r="A13" s="10" t="s">
        <v>12</v>
      </c>
      <c r="B13" s="11"/>
      <c r="C13" s="49"/>
      <c r="D13" s="50"/>
      <c r="N13" s="46"/>
      <c r="O13" s="46"/>
      <c r="P13" s="46"/>
      <c r="Q13" s="46"/>
      <c r="R13" s="47"/>
      <c r="S13" s="48"/>
      <c r="T13" s="48"/>
      <c r="U13" s="48"/>
      <c r="V13" s="48"/>
      <c r="W13" s="47"/>
    </row>
    <row r="14" spans="1:33">
      <c r="A14" s="10" t="s">
        <v>13</v>
      </c>
      <c r="B14" s="11"/>
      <c r="C14" s="49"/>
      <c r="D14" s="50"/>
      <c r="N14" s="46"/>
      <c r="O14" s="46"/>
      <c r="P14" s="46"/>
      <c r="Q14" s="46"/>
      <c r="R14" s="47"/>
      <c r="S14" s="48"/>
      <c r="T14" s="48"/>
      <c r="U14" s="48"/>
      <c r="V14" s="48"/>
      <c r="W14" s="47"/>
    </row>
    <row r="15" spans="1:33">
      <c r="A15" s="10" t="s">
        <v>14</v>
      </c>
      <c r="B15" s="11"/>
      <c r="C15" s="49"/>
      <c r="D15" s="50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0" t="s">
        <v>15</v>
      </c>
      <c r="B16" s="11"/>
      <c r="C16" s="49"/>
      <c r="D16" s="50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0" t="s">
        <v>16</v>
      </c>
      <c r="B17" s="11"/>
      <c r="C17" s="49"/>
      <c r="D17" s="50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0" t="s">
        <v>17</v>
      </c>
      <c r="B18" s="11">
        <v>2</v>
      </c>
      <c r="C18" s="49"/>
      <c r="D18" s="50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0" t="s">
        <v>18</v>
      </c>
      <c r="B19" s="11">
        <v>41</v>
      </c>
      <c r="C19" s="49"/>
      <c r="D19" s="50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0" t="s">
        <v>19</v>
      </c>
      <c r="B20" s="11"/>
      <c r="C20" s="49"/>
      <c r="D20" s="50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0" t="s">
        <v>20</v>
      </c>
      <c r="B21" s="11">
        <v>9</v>
      </c>
      <c r="C21" s="49"/>
      <c r="D21" s="50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0" t="s">
        <v>21</v>
      </c>
      <c r="B22" s="11">
        <v>53</v>
      </c>
      <c r="C22" s="49"/>
      <c r="D22" s="50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0" t="s">
        <v>22</v>
      </c>
      <c r="B23" s="11">
        <v>30</v>
      </c>
      <c r="C23" s="49"/>
      <c r="D23" s="50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0" t="s">
        <v>23</v>
      </c>
      <c r="B24" s="11"/>
      <c r="C24" s="49"/>
      <c r="D24" s="50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0" t="s">
        <v>24</v>
      </c>
      <c r="B25" s="11">
        <v>26</v>
      </c>
      <c r="C25" s="49"/>
      <c r="D25" s="50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0" t="s">
        <v>25</v>
      </c>
      <c r="B26" s="11">
        <v>59</v>
      </c>
      <c r="C26" s="49"/>
      <c r="D26" s="50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12"/>
      <c r="B27" s="11"/>
      <c r="C27" s="49"/>
      <c r="D27" s="50"/>
      <c r="N27" s="6"/>
      <c r="O27" s="6"/>
      <c r="P27" s="6"/>
      <c r="Q27" s="6"/>
      <c r="R27" s="17"/>
      <c r="S27" s="15"/>
      <c r="T27" s="15"/>
      <c r="U27" s="15"/>
      <c r="V27" s="15"/>
      <c r="W27" s="17"/>
    </row>
    <row r="28" spans="1:30">
      <c r="A28" s="8" t="s">
        <v>26</v>
      </c>
      <c r="B28" s="8"/>
      <c r="C28" s="8">
        <f>SUM(C29:D41)</f>
        <v>0</v>
      </c>
      <c r="D28" s="69">
        <v>2262.33</v>
      </c>
      <c r="E28" s="7"/>
      <c r="F28" s="7"/>
      <c r="G28" s="7"/>
      <c r="H28" s="7"/>
      <c r="I28" s="66"/>
      <c r="J28" s="66"/>
      <c r="K28" s="66"/>
      <c r="L28" s="66"/>
      <c r="M28" s="7"/>
      <c r="N28" s="51" t="s">
        <v>42</v>
      </c>
      <c r="O28" s="46"/>
      <c r="P28" s="46"/>
      <c r="Q28" s="46"/>
      <c r="R28" s="47"/>
      <c r="S28" s="52" t="s">
        <v>27</v>
      </c>
      <c r="T28" s="48"/>
      <c r="U28" s="48"/>
      <c r="V28" s="48"/>
      <c r="W28" s="47"/>
      <c r="Y28" s="9" t="s">
        <v>28</v>
      </c>
      <c r="Z28" s="1">
        <f>IF(Y28&lt;"20",C28+E28+F28,IF(Y28&gt;"59",C28+E28+F28,0))</f>
        <v>0</v>
      </c>
      <c r="AB28" s="1">
        <f>IF(Y28&gt;"19",IF(Y28&lt;"60",C28+E28+F28,0),0)</f>
        <v>0</v>
      </c>
      <c r="AD28" s="1">
        <f>(C28+E28+F28)*D28</f>
        <v>0</v>
      </c>
    </row>
    <row r="29" spans="1:30">
      <c r="A29" s="10" t="s">
        <v>29</v>
      </c>
      <c r="B29" s="11">
        <v>13</v>
      </c>
      <c r="C29" s="49"/>
      <c r="D29" s="50"/>
      <c r="N29" s="46"/>
      <c r="O29" s="46"/>
      <c r="P29" s="46"/>
      <c r="Q29" s="46"/>
      <c r="R29" s="47"/>
      <c r="S29" s="48"/>
      <c r="T29" s="48"/>
      <c r="U29" s="48"/>
      <c r="V29" s="48"/>
      <c r="W29" s="47"/>
    </row>
    <row r="30" spans="1:30">
      <c r="A30" s="10" t="s">
        <v>30</v>
      </c>
      <c r="B30" s="11">
        <v>18</v>
      </c>
      <c r="C30" s="49"/>
      <c r="D30" s="50"/>
      <c r="N30" s="46"/>
      <c r="O30" s="46"/>
      <c r="P30" s="46"/>
      <c r="Q30" s="46"/>
      <c r="R30" s="47"/>
      <c r="S30" s="48"/>
      <c r="T30" s="48"/>
      <c r="U30" s="48"/>
      <c r="V30" s="48"/>
      <c r="W30" s="47"/>
    </row>
    <row r="31" spans="1:30">
      <c r="A31" s="10" t="s">
        <v>31</v>
      </c>
      <c r="B31" s="11">
        <v>19</v>
      </c>
      <c r="C31" s="49"/>
      <c r="D31" s="50"/>
      <c r="N31" s="46"/>
      <c r="O31" s="46"/>
      <c r="P31" s="46"/>
      <c r="Q31" s="46"/>
      <c r="R31" s="47"/>
      <c r="S31" s="48"/>
      <c r="T31" s="48"/>
      <c r="U31" s="48"/>
      <c r="V31" s="48"/>
      <c r="W31" s="47"/>
    </row>
    <row r="32" spans="1:30">
      <c r="A32" s="10" t="s">
        <v>32</v>
      </c>
      <c r="B32" s="11">
        <v>4</v>
      </c>
      <c r="C32" s="49"/>
      <c r="D32" s="50"/>
      <c r="N32" s="46"/>
      <c r="O32" s="46"/>
      <c r="P32" s="46"/>
      <c r="Q32" s="46"/>
      <c r="R32" s="47"/>
      <c r="S32" s="48"/>
      <c r="T32" s="48"/>
      <c r="U32" s="48"/>
      <c r="V32" s="48"/>
      <c r="W32" s="47"/>
    </row>
    <row r="33" spans="1:23">
      <c r="A33" s="10" t="s">
        <v>33</v>
      </c>
      <c r="B33" s="11">
        <v>25</v>
      </c>
      <c r="C33" s="49"/>
      <c r="D33" s="50"/>
      <c r="N33" s="46"/>
      <c r="O33" s="46"/>
      <c r="P33" s="46"/>
      <c r="Q33" s="46"/>
      <c r="R33" s="47"/>
      <c r="S33" s="48"/>
      <c r="T33" s="48"/>
      <c r="U33" s="48"/>
      <c r="V33" s="48"/>
      <c r="W33" s="47"/>
    </row>
    <row r="34" spans="1:23">
      <c r="A34" s="10" t="s">
        <v>34</v>
      </c>
      <c r="B34" s="11">
        <v>12</v>
      </c>
      <c r="C34" s="49"/>
      <c r="D34" s="50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23">
      <c r="A35" s="10" t="s">
        <v>9</v>
      </c>
      <c r="B35" s="11">
        <v>26</v>
      </c>
      <c r="C35" s="49"/>
      <c r="D35" s="50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23">
      <c r="A36" s="10" t="s">
        <v>10</v>
      </c>
      <c r="B36" s="11">
        <v>18</v>
      </c>
      <c r="C36" s="49"/>
      <c r="D36" s="50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23">
      <c r="A37" s="10" t="s">
        <v>35</v>
      </c>
      <c r="B37" s="11">
        <v>13</v>
      </c>
      <c r="C37" s="49"/>
      <c r="D37" s="50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23">
      <c r="A38" s="10" t="s">
        <v>14</v>
      </c>
      <c r="B38" s="11">
        <v>30</v>
      </c>
      <c r="C38" s="49"/>
      <c r="D38" s="50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23">
      <c r="A39" s="10" t="s">
        <v>15</v>
      </c>
      <c r="B39" s="11">
        <v>27</v>
      </c>
      <c r="C39" s="49"/>
      <c r="D39" s="50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23">
      <c r="A40" s="10" t="s">
        <v>36</v>
      </c>
      <c r="B40" s="11">
        <v>3</v>
      </c>
      <c r="C40" s="49"/>
      <c r="D40" s="50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23">
      <c r="A41" s="10" t="s">
        <v>19</v>
      </c>
      <c r="B41" s="11"/>
      <c r="C41" s="49"/>
      <c r="D41" s="50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23">
      <c r="A42" s="12"/>
      <c r="B42" s="11"/>
      <c r="C42" s="49"/>
      <c r="D42" s="50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23">
      <c r="A43" s="12"/>
      <c r="B43" s="13"/>
      <c r="C43" s="53"/>
      <c r="D43" s="53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23">
      <c r="A44" s="12"/>
      <c r="B44" s="13"/>
      <c r="C44" s="53"/>
      <c r="D44" s="53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23">
      <c r="A45" s="12"/>
      <c r="B45" s="13"/>
      <c r="C45" s="53"/>
      <c r="D45" s="53"/>
      <c r="N45" s="6"/>
      <c r="O45" s="6"/>
      <c r="P45" s="6"/>
      <c r="Q45" s="6"/>
      <c r="R45" s="17"/>
      <c r="S45" s="15"/>
      <c r="T45" s="15"/>
      <c r="U45" s="15"/>
      <c r="V45" s="15"/>
      <c r="W45" s="17"/>
    </row>
    <row r="47" spans="1:23">
      <c r="A47" s="1" t="s">
        <v>37</v>
      </c>
    </row>
  </sheetData>
  <mergeCells count="47">
    <mergeCell ref="A2:K2"/>
    <mergeCell ref="A3:K3"/>
    <mergeCell ref="H5:O5"/>
    <mergeCell ref="D5:E5"/>
    <mergeCell ref="H6:J6"/>
    <mergeCell ref="K6:M6"/>
    <mergeCell ref="C45:D45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27:D27"/>
    <mergeCell ref="N28:R33"/>
    <mergeCell ref="S28:W33"/>
    <mergeCell ref="C29:D29"/>
    <mergeCell ref="C30:D30"/>
    <mergeCell ref="C31:D31"/>
    <mergeCell ref="C32:D32"/>
    <mergeCell ref="C33:D33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7:R7"/>
    <mergeCell ref="S7:W7"/>
    <mergeCell ref="N9:R14"/>
    <mergeCell ref="S9:W14"/>
    <mergeCell ref="C10:D10"/>
    <mergeCell ref="C11:D11"/>
    <mergeCell ref="C12:D12"/>
    <mergeCell ref="C13:D13"/>
    <mergeCell ref="C14:D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2026-04-24T08:50:02Z</dcterms:created>
  <dcterms:modified xsi:type="dcterms:W3CDTF">2026-08-19T11:11:44Z</dcterms:modified>
</cp:coreProperties>
</file>